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vt\Nam 2019-2020\TT LAN I\"/>
    </mc:Choice>
  </mc:AlternateContent>
  <bookViews>
    <workbookView xWindow="0" yWindow="0" windowWidth="20400" windowHeight="7650" activeTab="2"/>
  </bookViews>
  <sheets>
    <sheet name="DIEM CAO NHAT - THAP NHAT" sheetId="2" r:id="rId1"/>
    <sheet name="TK THEO MON" sheetId="3" r:id="rId2"/>
    <sheet name="TOAN TRUONG" sheetId="10" r:id="rId3"/>
    <sheet name="KA" sheetId="4" r:id="rId4"/>
    <sheet name="KA1" sheetId="5" r:id="rId5"/>
    <sheet name="KB" sheetId="6" r:id="rId6"/>
    <sheet name="KC" sheetId="8" r:id="rId7"/>
    <sheet name="KD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0" l="1"/>
  <c r="O24" i="10"/>
  <c r="M24" i="10"/>
  <c r="K24" i="10"/>
  <c r="I24" i="10"/>
  <c r="G24" i="10"/>
  <c r="E24" i="10"/>
  <c r="D107" i="3" l="1"/>
  <c r="D88" i="3"/>
  <c r="D71" i="3"/>
  <c r="D19" i="3" l="1"/>
  <c r="Q7" i="10" l="1"/>
  <c r="Q8" i="10"/>
  <c r="Q9" i="10"/>
  <c r="Q10" i="10"/>
  <c r="Q11" i="10"/>
  <c r="Q12" i="10"/>
  <c r="Q13" i="10"/>
  <c r="Q14" i="10"/>
  <c r="Q6" i="10"/>
  <c r="O7" i="10"/>
  <c r="O8" i="10"/>
  <c r="O9" i="10"/>
  <c r="O10" i="10"/>
  <c r="O11" i="10"/>
  <c r="O12" i="10"/>
  <c r="O13" i="10"/>
  <c r="O14" i="10"/>
  <c r="O6" i="10"/>
  <c r="M7" i="10"/>
  <c r="M8" i="10"/>
  <c r="M9" i="10"/>
  <c r="M10" i="10"/>
  <c r="M11" i="10"/>
  <c r="M12" i="10"/>
  <c r="M13" i="10"/>
  <c r="M14" i="10"/>
  <c r="M6" i="10"/>
  <c r="K7" i="10"/>
  <c r="K8" i="10"/>
  <c r="K9" i="10"/>
  <c r="K10" i="10"/>
  <c r="K11" i="10"/>
  <c r="K12" i="10"/>
  <c r="K13" i="10"/>
  <c r="K14" i="10"/>
  <c r="K6" i="10"/>
  <c r="I7" i="10"/>
  <c r="I8" i="10"/>
  <c r="I9" i="10"/>
  <c r="I10" i="10"/>
  <c r="I11" i="10"/>
  <c r="I12" i="10"/>
  <c r="I13" i="10"/>
  <c r="I14" i="10"/>
  <c r="I6" i="10"/>
  <c r="G7" i="10"/>
  <c r="G8" i="10"/>
  <c r="G9" i="10"/>
  <c r="G10" i="10"/>
  <c r="G11" i="10"/>
  <c r="G12" i="10"/>
  <c r="G13" i="10"/>
  <c r="G14" i="10"/>
  <c r="G6" i="10"/>
  <c r="E7" i="10"/>
  <c r="E8" i="10"/>
  <c r="E9" i="10"/>
  <c r="E10" i="10"/>
  <c r="E11" i="10"/>
  <c r="E12" i="10"/>
  <c r="E13" i="10"/>
  <c r="E14" i="10"/>
  <c r="E6" i="10"/>
  <c r="C71" i="3"/>
  <c r="D162" i="3" l="1"/>
  <c r="D142" i="3"/>
  <c r="D124" i="3"/>
  <c r="C162" i="3" l="1"/>
  <c r="C107" i="3"/>
  <c r="C19" i="3"/>
  <c r="D54" i="3" l="1"/>
  <c r="C54" i="3"/>
  <c r="D36" i="3"/>
  <c r="C36" i="3"/>
  <c r="C124" i="3"/>
  <c r="C88" i="3" l="1"/>
  <c r="C142" i="3" l="1"/>
</calcChain>
</file>

<file path=xl/sharedStrings.xml><?xml version="1.0" encoding="utf-8"?>
<sst xmlns="http://schemas.openxmlformats.org/spreadsheetml/2006/main" count="669" uniqueCount="285">
  <si>
    <t>SBD</t>
  </si>
  <si>
    <t>LỚP</t>
  </si>
  <si>
    <t>TỔNG</t>
  </si>
  <si>
    <t>Trần Văn Kiên</t>
  </si>
  <si>
    <t>MÔN TOÁN</t>
  </si>
  <si>
    <t>STT</t>
  </si>
  <si>
    <t>SĨ SỐ</t>
  </si>
  <si>
    <t>TB VĂN</t>
  </si>
  <si>
    <t>GIÁO VIÊN DẠY</t>
  </si>
  <si>
    <t>Nguyễn Thị Hằng</t>
  </si>
  <si>
    <t>BÙI MỸ NƯƠNG</t>
  </si>
  <si>
    <t>ĐINH KIM THOA</t>
  </si>
  <si>
    <t>NN</t>
  </si>
  <si>
    <t>MÔN NGOẠI NGỮ</t>
  </si>
  <si>
    <t>TRẦN THU TRANG</t>
  </si>
  <si>
    <t>BÙI VÂN</t>
  </si>
  <si>
    <t>12 LÝ</t>
  </si>
  <si>
    <t>12 HÓA</t>
  </si>
  <si>
    <t>12 SINH</t>
  </si>
  <si>
    <t>12 TIN</t>
  </si>
  <si>
    <t>12 VĂN</t>
  </si>
  <si>
    <t>12 SỬ</t>
  </si>
  <si>
    <t>12 ANH</t>
  </si>
  <si>
    <t>12 PHÁP</t>
  </si>
  <si>
    <t>MÔN LỊCH SỬ</t>
  </si>
  <si>
    <t>BÙI KHƯƠNG DUY</t>
  </si>
  <si>
    <t>BÙI VÂN ANH</t>
  </si>
  <si>
    <t>NGUYỄN LOAN</t>
  </si>
  <si>
    <t>THANH TUYỀN</t>
  </si>
  <si>
    <t>NGUYỄN HOÀNG VÂN</t>
  </si>
  <si>
    <t>NGUYỄN THỊ MỸ HẰNG</t>
  </si>
  <si>
    <t>12 Địa</t>
  </si>
  <si>
    <t>MÔN HOÁ</t>
  </si>
  <si>
    <t>MÔN ĐỊA</t>
  </si>
  <si>
    <t>TRẦN THỊ HÒE</t>
  </si>
  <si>
    <t>HỒ KHUÊ ĐÀO</t>
  </si>
  <si>
    <t>HÀ THẢO</t>
  </si>
  <si>
    <t>GDCD</t>
  </si>
  <si>
    <t>KHXH</t>
  </si>
  <si>
    <t>KHTN</t>
  </si>
  <si>
    <t>MÔN VĂN</t>
  </si>
  <si>
    <t>MÔN VẬT LÝ</t>
  </si>
  <si>
    <t>MÔN SINH</t>
  </si>
  <si>
    <t>MÔN GDCD</t>
  </si>
  <si>
    <t>ĐỖ HẰNG</t>
  </si>
  <si>
    <t>PHẠM MINH THU</t>
  </si>
  <si>
    <t>LÝ V</t>
  </si>
  <si>
    <t>NGUYỄN THU</t>
  </si>
  <si>
    <t>Họ và tên</t>
  </si>
  <si>
    <t>Ngày sinh</t>
  </si>
  <si>
    <t>Giới tính</t>
  </si>
  <si>
    <t>Lớp</t>
  </si>
  <si>
    <t>Văn</t>
  </si>
  <si>
    <t>Toán</t>
  </si>
  <si>
    <t>Lý</t>
  </si>
  <si>
    <t>Hóa</t>
  </si>
  <si>
    <t>Sinh</t>
  </si>
  <si>
    <t>Nữ</t>
  </si>
  <si>
    <t>Tổng</t>
  </si>
  <si>
    <t>Nam</t>
  </si>
  <si>
    <t>Sử</t>
  </si>
  <si>
    <t>Địa</t>
  </si>
  <si>
    <t>000980</t>
  </si>
  <si>
    <t>25/10/2001</t>
  </si>
  <si>
    <t>001177</t>
  </si>
  <si>
    <t>TRƯƠNG ĐỨC THÁI</t>
  </si>
  <si>
    <t>08/05/2001</t>
  </si>
  <si>
    <t>001034</t>
  </si>
  <si>
    <t>LÊ THỊ THÙY LINH</t>
  </si>
  <si>
    <t>12/06/2001</t>
  </si>
  <si>
    <t>KHỐI B ĐIỂM TỪ 24</t>
  </si>
  <si>
    <t>000958</t>
  </si>
  <si>
    <t>NGUYỄN MINH HẰNG</t>
  </si>
  <si>
    <t>26/11/2001</t>
  </si>
  <si>
    <t>001149</t>
  </si>
  <si>
    <t>VŨ THẢO PHƯƠNG</t>
  </si>
  <si>
    <t>06/08/2001</t>
  </si>
  <si>
    <t>001212</t>
  </si>
  <si>
    <t>NGUYỄN THỊ TRANG</t>
  </si>
  <si>
    <t>01/04/2001</t>
  </si>
  <si>
    <t>001217</t>
  </si>
  <si>
    <t>PHẠM THU TRANG</t>
  </si>
  <si>
    <t>25/03/2001</t>
  </si>
  <si>
    <t>001219</t>
  </si>
  <si>
    <t>PHẠM THÙY TRANG</t>
  </si>
  <si>
    <t>18/02/2001</t>
  </si>
  <si>
    <t>001243</t>
  </si>
  <si>
    <t>ĐINH THU UYÊN</t>
  </si>
  <si>
    <t>20/12/2001</t>
  </si>
  <si>
    <t>KHỐI D ĐIỂM TỪ 23</t>
  </si>
  <si>
    <t>KHỐI C ĐIỂM TỪ 24</t>
  </si>
  <si>
    <t>MÔN</t>
  </si>
  <si>
    <t>Tổng số
thí sinh dự thi</t>
  </si>
  <si>
    <t>Tỉ lệ</t>
  </si>
  <si>
    <t>Điểm 0</t>
  </si>
  <si>
    <t>0 &lt; Điểm ≤ 1</t>
  </si>
  <si>
    <t>1 &lt; Điểm &lt; 5</t>
  </si>
  <si>
    <t>8 ≤ Điểm ≤ 10</t>
  </si>
  <si>
    <t>Điểm 10</t>
  </si>
  <si>
    <t>Điểm 
trung bình
môn</t>
  </si>
  <si>
    <t>SL</t>
  </si>
  <si>
    <t>%</t>
  </si>
  <si>
    <t>Tổng số
học sinh lớp 12</t>
  </si>
  <si>
    <t>TOÀN TRƯỜNG</t>
  </si>
  <si>
    <t>5 ≤ Điểm ≤ 10</t>
  </si>
  <si>
    <t>TOÁN</t>
  </si>
  <si>
    <t>VĂN</t>
  </si>
  <si>
    <t>LÍ</t>
  </si>
  <si>
    <t>HÓA</t>
  </si>
  <si>
    <t>SINH</t>
  </si>
  <si>
    <t>SỬ</t>
  </si>
  <si>
    <t>ĐỊA</t>
  </si>
  <si>
    <t>Đơn vị</t>
  </si>
  <si>
    <t>0 ≤ Điểm ≤ 10</t>
  </si>
  <si>
    <t>10 &lt; Điểm ≤ 20</t>
  </si>
  <si>
    <t>20 &lt; Điểm &lt; 30</t>
  </si>
  <si>
    <t>30 ≤ Điểm &lt; 48</t>
  </si>
  <si>
    <t>48 ≤ Điểm &lt; 60</t>
  </si>
  <si>
    <t>Điểm 60</t>
  </si>
  <si>
    <t>LVT</t>
  </si>
  <si>
    <t>000974</t>
  </si>
  <si>
    <t>KHỐI A ĐIỂM TỪ 25</t>
  </si>
  <si>
    <t>KHỐI A1 ĐIỂM TỪ 25</t>
  </si>
  <si>
    <t>000854</t>
  </si>
  <si>
    <t>ĐÀO VIỆT ANH</t>
  </si>
  <si>
    <t>24/08/2001</t>
  </si>
  <si>
    <t>000862</t>
  </si>
  <si>
    <t>HOÀNG NGỌC ĐỨC ANH</t>
  </si>
  <si>
    <t>16/07/2001</t>
  </si>
  <si>
    <t>000952</t>
  </si>
  <si>
    <t>HOÀNG THỊ HẠNH</t>
  </si>
  <si>
    <t>19/05/2001</t>
  </si>
  <si>
    <t>000955</t>
  </si>
  <si>
    <t>BÙI THỊ THÚY HẰNG</t>
  </si>
  <si>
    <t>24/04/2001</t>
  </si>
  <si>
    <t>001006</t>
  </si>
  <si>
    <t>ĐOÀN ĐỨC HÙNG</t>
  </si>
  <si>
    <t>22/02/2001</t>
  </si>
  <si>
    <t>001014</t>
  </si>
  <si>
    <t>LÊ TRẦN LINH HƯƠNG</t>
  </si>
  <si>
    <t>06/04/2001</t>
  </si>
  <si>
    <t>001078</t>
  </si>
  <si>
    <t>ĐINH THỊ DIỆU MINH</t>
  </si>
  <si>
    <t>06/01/2001</t>
  </si>
  <si>
    <t>001126</t>
  </si>
  <si>
    <t>HOÀNG THỊ HỒNG NHUNG</t>
  </si>
  <si>
    <t>24/11/2001</t>
  </si>
  <si>
    <t>001160</t>
  </si>
  <si>
    <t>LƯƠNG THANH SƠN</t>
  </si>
  <si>
    <t>18/08/2001</t>
  </si>
  <si>
    <t>001201</t>
  </si>
  <si>
    <t>ĐINH HÀ TRANG</t>
  </si>
  <si>
    <t>15/09/2001</t>
  </si>
  <si>
    <t>001223</t>
  </si>
  <si>
    <t>NINH THỊ KIỀU TRINH</t>
  </si>
  <si>
    <t>11/02/2001</t>
  </si>
  <si>
    <t>000859</t>
  </si>
  <si>
    <t>ĐỖ QUANG ANH</t>
  </si>
  <si>
    <t>25/04/2001</t>
  </si>
  <si>
    <t>000891</t>
  </si>
  <si>
    <t>NGÔ THÙY NHẬT ÁNH</t>
  </si>
  <si>
    <t>18/07/2001</t>
  </si>
  <si>
    <t>000901</t>
  </si>
  <si>
    <t>PHAN TRẦN QUỲNH CHI</t>
  </si>
  <si>
    <t>09/06/2001</t>
  </si>
  <si>
    <t>001062</t>
  </si>
  <si>
    <t>TRỊNH HƯƠNG LY</t>
  </si>
  <si>
    <t>31/08/2001</t>
  </si>
  <si>
    <t>001142</t>
  </si>
  <si>
    <t>ĐẶNG MAI PHƯƠNG</t>
  </si>
  <si>
    <t>05/01/2001</t>
  </si>
  <si>
    <t>001249</t>
  </si>
  <si>
    <t>NGUYỄN THỊ HỒNG VÂN</t>
  </si>
  <si>
    <t>DANH SÁCH HỌC SINH ĐIỂM CAO NHẤT THI THỬ THPT QUỐC GIA LẦN I</t>
  </si>
  <si>
    <t>NĂM HỌC 2019-2020</t>
  </si>
  <si>
    <t>DANH SÁCH HỌC SINH ĐIỂM THẤP NHẤT THI THỬ THPT QUỐC GIA LẦN I</t>
  </si>
  <si>
    <t>THỐNG KÊ THI THỬ THPT QUỐC GIA LẦN I</t>
  </si>
  <si>
    <t>NĂM HỌC 2019 - 2020</t>
  </si>
  <si>
    <t>12 TOÁN 1</t>
  </si>
  <si>
    <t>12 TOÁN 2</t>
  </si>
  <si>
    <t>12 VĂN 1</t>
  </si>
  <si>
    <t>12 VĂN 2</t>
  </si>
  <si>
    <t>12 ANH 1</t>
  </si>
  <si>
    <t>12 ANH 2</t>
  </si>
  <si>
    <t>TB TOÁN</t>
  </si>
  <si>
    <t>TB NN</t>
  </si>
  <si>
    <t>TB LÝ</t>
  </si>
  <si>
    <t>TB HÓA</t>
  </si>
  <si>
    <t>TB SINH</t>
  </si>
  <si>
    <t>TB ĐỊA</t>
  </si>
  <si>
    <t>TB SỬ</t>
  </si>
  <si>
    <t>TB GDCD</t>
  </si>
  <si>
    <t>NGUYỄN HIỀN</t>
  </si>
  <si>
    <t>PHẠM ĐỨC TÙNG</t>
  </si>
  <si>
    <t>NGUYỄN TRƯỜNG SƠN</t>
  </si>
  <si>
    <t>NGUYỄN LAN</t>
  </si>
  <si>
    <t>NGUYỄN OANH</t>
  </si>
  <si>
    <t>TÔ UYẾN</t>
  </si>
  <si>
    <t>PHẠM VÂN HÀ</t>
  </si>
  <si>
    <t>TẠ HOÀNG TÂM</t>
  </si>
  <si>
    <t>HOÀNG LÂM</t>
  </si>
  <si>
    <t>VŨ HUYỀN</t>
  </si>
  <si>
    <t>NGUYỄN TÙNG</t>
  </si>
  <si>
    <t>PHẠM TUYẾT MINH</t>
  </si>
  <si>
    <t>ĐINH LÂM</t>
  </si>
  <si>
    <t>V.ANH+TUYỀN</t>
  </si>
  <si>
    <t>ĐINH THỊ NGƯ</t>
  </si>
  <si>
    <t>ĐINH QUANG</t>
  </si>
  <si>
    <t>NGUYỄN THỦY</t>
  </si>
  <si>
    <t>TRANG H</t>
  </si>
  <si>
    <t>VŨ BẮC</t>
  </si>
  <si>
    <t>TRƯƠNG HỒNG CHIÊN</t>
  </si>
  <si>
    <t>KHẮC VŨ</t>
  </si>
  <si>
    <t>LÊ DUNG</t>
  </si>
  <si>
    <t>PHẠM HIẾN</t>
  </si>
  <si>
    <t>PHẠM VIỆT HOA</t>
  </si>
  <si>
    <t>VŨ LÝ</t>
  </si>
  <si>
    <t>PHẠM THÚY</t>
  </si>
  <si>
    <t>NGUYỄN TÍNH</t>
  </si>
  <si>
    <t>ĐINH NGỌC</t>
  </si>
  <si>
    <t>VŨ HƯƠNG</t>
  </si>
  <si>
    <t>TRỊNH HẰNG</t>
  </si>
  <si>
    <t>PHẠM HẰNG</t>
  </si>
  <si>
    <t>BÁO CÁO THỐNG KÊ KẾT QUẢ
THI THỬ THPT QUỐC GIA LỚP 12 LẦN I NĂM HỌC 2019-2020</t>
  </si>
  <si>
    <t>BÁO CÁO THỐNG KÊ KẾT QUẢ
THI THỬ THPT QUỐC GIA LẦN I NĂM HỌC 2019-2020</t>
  </si>
  <si>
    <t>BÙI THỊ THU HÀ</t>
  </si>
  <si>
    <t>06/03/2002</t>
  </si>
  <si>
    <t>001053</t>
  </si>
  <si>
    <t>PHẠM MỸ HƯƠNG</t>
  </si>
  <si>
    <t>13/10/2002</t>
  </si>
  <si>
    <t>VŨ  KHÁNH</t>
  </si>
  <si>
    <t>06/10/2002</t>
  </si>
  <si>
    <t>001121</t>
  </si>
  <si>
    <t>LÊ TUẤN MINH</t>
  </si>
  <si>
    <t>14/12/2002</t>
  </si>
  <si>
    <t>001133</t>
  </si>
  <si>
    <t>ĐOÀN VĂN NAM</t>
  </si>
  <si>
    <t>30/08/2002</t>
  </si>
  <si>
    <t>001148</t>
  </si>
  <si>
    <t>NGUYỄN HỒNG NGỌC</t>
  </si>
  <si>
    <t>19/07/2002</t>
  </si>
  <si>
    <t>001151</t>
  </si>
  <si>
    <t>NGUYỄN THỊ HỒNG NGỌC</t>
  </si>
  <si>
    <t>07/03/2002</t>
  </si>
  <si>
    <t>001169</t>
  </si>
  <si>
    <t>PHẠM THỊ HỒNG NHUNG</t>
  </si>
  <si>
    <t>20/12/2002</t>
  </si>
  <si>
    <t>000896</t>
  </si>
  <si>
    <t>NGUYỄN PHƯƠNG ANH</t>
  </si>
  <si>
    <t>30/04/2002</t>
  </si>
  <si>
    <t>000918</t>
  </si>
  <si>
    <t>VŨ VIỆT ANH</t>
  </si>
  <si>
    <t>05/12/2002</t>
  </si>
  <si>
    <t>000946</t>
  </si>
  <si>
    <t>THÁI MINH DŨNG</t>
  </si>
  <si>
    <t>24/12/2002</t>
  </si>
  <si>
    <t>HOÀNG LÊ GIANG</t>
  </si>
  <si>
    <t>13/09/2002</t>
  </si>
  <si>
    <t>000984</t>
  </si>
  <si>
    <t>PHẠM THU HÀ</t>
  </si>
  <si>
    <t>10/11/2002</t>
  </si>
  <si>
    <t>001082</t>
  </si>
  <si>
    <t>NGUYỄN THỊ KHÁNH LINH</t>
  </si>
  <si>
    <t>20/02/2002</t>
  </si>
  <si>
    <t>001227</t>
  </si>
  <si>
    <t>VŨ PHƯƠNG THẢO</t>
  </si>
  <si>
    <t>27/12/2002</t>
  </si>
  <si>
    <t>001245</t>
  </si>
  <si>
    <t>TRẦN TRÍ THỨC</t>
  </si>
  <si>
    <t>04/09/2002</t>
  </si>
  <si>
    <t>000898</t>
  </si>
  <si>
    <t>NGUYỄN THỊ HUYỀN ANH</t>
  </si>
  <si>
    <t>16/11/2002</t>
  </si>
  <si>
    <t>000977</t>
  </si>
  <si>
    <t>NGUYỄN HƯƠNG GIANG</t>
  </si>
  <si>
    <t>15/11/2002</t>
  </si>
  <si>
    <t>001286</t>
  </si>
  <si>
    <t>ĐẶNG ANH VŨ</t>
  </si>
  <si>
    <t>02/07/2002</t>
  </si>
  <si>
    <t>001039</t>
  </si>
  <si>
    <t>TRỊNH THỊ MAI HUYỀN</t>
  </si>
  <si>
    <t>14/10/2002</t>
  </si>
  <si>
    <t>000939</t>
  </si>
  <si>
    <t>NGUYỄN NGỌC ANH CƯỜNG</t>
  </si>
  <si>
    <t>23/08/2002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</si>
</sst>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  <charset val="163"/>
    </font>
    <font>
      <sz val="11"/>
      <color indexed="8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Arial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129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9" fillId="0" borderId="0" xfId="1" applyFont="1"/>
    <xf numFmtId="0" fontId="9" fillId="0" borderId="0" xfId="1" applyFont="1" applyAlignment="1"/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0" xfId="1" applyFont="1" applyFill="1"/>
    <xf numFmtId="0" fontId="1" fillId="0" borderId="0" xfId="0" applyFont="1"/>
    <xf numFmtId="0" fontId="9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/>
    <xf numFmtId="0" fontId="5" fillId="0" borderId="1" xfId="0" applyFont="1" applyBorder="1"/>
    <xf numFmtId="0" fontId="3" fillId="0" borderId="1" xfId="1" applyFont="1" applyBorder="1" applyAlignment="1">
      <alignment wrapText="1"/>
    </xf>
    <xf numFmtId="0" fontId="9" fillId="0" borderId="1" xfId="1" applyNumberFormat="1" applyFont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2" fontId="9" fillId="2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left" vertical="center"/>
    </xf>
    <xf numFmtId="0" fontId="9" fillId="0" borderId="1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4" fillId="0" borderId="1" xfId="2" applyFont="1" applyFill="1" applyBorder="1" applyAlignment="1">
      <alignment horizontal="center" wrapText="1"/>
    </xf>
    <xf numFmtId="2" fontId="14" fillId="0" borderId="1" xfId="2" applyNumberFormat="1" applyFont="1" applyFill="1" applyBorder="1" applyAlignment="1">
      <alignment horizontal="center" wrapText="1"/>
    </xf>
    <xf numFmtId="49" fontId="15" fillId="3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5" fillId="3" borderId="8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/>
    <xf numFmtId="49" fontId="15" fillId="3" borderId="9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21" fillId="0" borderId="22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left"/>
    </xf>
    <xf numFmtId="0" fontId="22" fillId="5" borderId="23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2" borderId="1" xfId="0" applyFill="1" applyBorder="1"/>
    <xf numFmtId="0" fontId="22" fillId="2" borderId="1" xfId="0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4" borderId="9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0" xfId="1" applyFont="1" applyBorder="1" applyAlignment="1">
      <alignment horizontal="left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23" fillId="5" borderId="24" xfId="0" applyFont="1" applyFill="1" applyBorder="1" applyAlignment="1">
      <alignment horizontal="center" wrapText="1"/>
    </xf>
    <xf numFmtId="0" fontId="26" fillId="0" borderId="25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 vertical="center"/>
    </xf>
    <xf numFmtId="2" fontId="26" fillId="0" borderId="26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2" fontId="26" fillId="0" borderId="27" xfId="0" applyNumberFormat="1" applyFont="1" applyFill="1" applyBorder="1" applyAlignment="1">
      <alignment horizontal="center"/>
    </xf>
    <xf numFmtId="2" fontId="26" fillId="0" borderId="28" xfId="0" applyNumberFormat="1" applyFont="1" applyFill="1" applyBorder="1" applyAlignment="1">
      <alignment horizontal="center"/>
    </xf>
  </cellXfs>
  <cellStyles count="3">
    <cellStyle name="Normal" xfId="0" builtinId="0"/>
    <cellStyle name="Normal_THONG KE THI THU DAI HOC" xfId="1"/>
    <cellStyle name="Normal_TK THEO MO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7" workbookViewId="0">
      <selection activeCell="M19" sqref="M19"/>
    </sheetView>
  </sheetViews>
  <sheetFormatPr defaultRowHeight="15" x14ac:dyDescent="0.25"/>
  <cols>
    <col min="1" max="1" width="9.28515625" customWidth="1"/>
    <col min="2" max="2" width="29.85546875" customWidth="1"/>
    <col min="3" max="3" width="13" customWidth="1"/>
    <col min="4" max="9" width="11.5703125" customWidth="1"/>
    <col min="252" max="252" width="28.5703125" customWidth="1"/>
    <col min="253" max="253" width="8.140625" customWidth="1"/>
    <col min="254" max="254" width="10.7109375" customWidth="1"/>
    <col min="256" max="256" width="9.42578125" customWidth="1"/>
    <col min="257" max="257" width="13.7109375" customWidth="1"/>
    <col min="262" max="262" width="15.85546875" bestFit="1" customWidth="1"/>
    <col min="508" max="508" width="28.5703125" customWidth="1"/>
    <col min="509" max="509" width="8.140625" customWidth="1"/>
    <col min="510" max="510" width="10.7109375" customWidth="1"/>
    <col min="512" max="512" width="9.42578125" customWidth="1"/>
    <col min="513" max="513" width="13.7109375" customWidth="1"/>
    <col min="518" max="518" width="15.85546875" bestFit="1" customWidth="1"/>
    <col min="764" max="764" width="28.5703125" customWidth="1"/>
    <col min="765" max="765" width="8.140625" customWidth="1"/>
    <col min="766" max="766" width="10.7109375" customWidth="1"/>
    <col min="768" max="768" width="9.42578125" customWidth="1"/>
    <col min="769" max="769" width="13.7109375" customWidth="1"/>
    <col min="774" max="774" width="15.85546875" bestFit="1" customWidth="1"/>
    <col min="1020" max="1020" width="28.5703125" customWidth="1"/>
    <col min="1021" max="1021" width="8.140625" customWidth="1"/>
    <col min="1022" max="1022" width="10.7109375" customWidth="1"/>
    <col min="1024" max="1024" width="9.42578125" customWidth="1"/>
    <col min="1025" max="1025" width="13.7109375" customWidth="1"/>
    <col min="1030" max="1030" width="15.85546875" bestFit="1" customWidth="1"/>
    <col min="1276" max="1276" width="28.5703125" customWidth="1"/>
    <col min="1277" max="1277" width="8.140625" customWidth="1"/>
    <col min="1278" max="1278" width="10.7109375" customWidth="1"/>
    <col min="1280" max="1280" width="9.42578125" customWidth="1"/>
    <col min="1281" max="1281" width="13.7109375" customWidth="1"/>
    <col min="1286" max="1286" width="15.85546875" bestFit="1" customWidth="1"/>
    <col min="1532" max="1532" width="28.5703125" customWidth="1"/>
    <col min="1533" max="1533" width="8.140625" customWidth="1"/>
    <col min="1534" max="1534" width="10.7109375" customWidth="1"/>
    <col min="1536" max="1536" width="9.42578125" customWidth="1"/>
    <col min="1537" max="1537" width="13.7109375" customWidth="1"/>
    <col min="1542" max="1542" width="15.85546875" bestFit="1" customWidth="1"/>
    <col min="1788" max="1788" width="28.5703125" customWidth="1"/>
    <col min="1789" max="1789" width="8.140625" customWidth="1"/>
    <col min="1790" max="1790" width="10.7109375" customWidth="1"/>
    <col min="1792" max="1792" width="9.42578125" customWidth="1"/>
    <col min="1793" max="1793" width="13.7109375" customWidth="1"/>
    <col min="1798" max="1798" width="15.85546875" bestFit="1" customWidth="1"/>
    <col min="2044" max="2044" width="28.5703125" customWidth="1"/>
    <col min="2045" max="2045" width="8.140625" customWidth="1"/>
    <col min="2046" max="2046" width="10.7109375" customWidth="1"/>
    <col min="2048" max="2048" width="9.42578125" customWidth="1"/>
    <col min="2049" max="2049" width="13.7109375" customWidth="1"/>
    <col min="2054" max="2054" width="15.85546875" bestFit="1" customWidth="1"/>
    <col min="2300" max="2300" width="28.5703125" customWidth="1"/>
    <col min="2301" max="2301" width="8.140625" customWidth="1"/>
    <col min="2302" max="2302" width="10.7109375" customWidth="1"/>
    <col min="2304" max="2304" width="9.42578125" customWidth="1"/>
    <col min="2305" max="2305" width="13.7109375" customWidth="1"/>
    <col min="2310" max="2310" width="15.85546875" bestFit="1" customWidth="1"/>
    <col min="2556" max="2556" width="28.5703125" customWidth="1"/>
    <col min="2557" max="2557" width="8.140625" customWidth="1"/>
    <col min="2558" max="2558" width="10.7109375" customWidth="1"/>
    <col min="2560" max="2560" width="9.42578125" customWidth="1"/>
    <col min="2561" max="2561" width="13.7109375" customWidth="1"/>
    <col min="2566" max="2566" width="15.85546875" bestFit="1" customWidth="1"/>
    <col min="2812" max="2812" width="28.5703125" customWidth="1"/>
    <col min="2813" max="2813" width="8.140625" customWidth="1"/>
    <col min="2814" max="2814" width="10.7109375" customWidth="1"/>
    <col min="2816" max="2816" width="9.42578125" customWidth="1"/>
    <col min="2817" max="2817" width="13.7109375" customWidth="1"/>
    <col min="2822" max="2822" width="15.85546875" bestFit="1" customWidth="1"/>
    <col min="3068" max="3068" width="28.5703125" customWidth="1"/>
    <col min="3069" max="3069" width="8.140625" customWidth="1"/>
    <col min="3070" max="3070" width="10.7109375" customWidth="1"/>
    <col min="3072" max="3072" width="9.42578125" customWidth="1"/>
    <col min="3073" max="3073" width="13.7109375" customWidth="1"/>
    <col min="3078" max="3078" width="15.85546875" bestFit="1" customWidth="1"/>
    <col min="3324" max="3324" width="28.5703125" customWidth="1"/>
    <col min="3325" max="3325" width="8.140625" customWidth="1"/>
    <col min="3326" max="3326" width="10.7109375" customWidth="1"/>
    <col min="3328" max="3328" width="9.42578125" customWidth="1"/>
    <col min="3329" max="3329" width="13.7109375" customWidth="1"/>
    <col min="3334" max="3334" width="15.85546875" bestFit="1" customWidth="1"/>
    <col min="3580" max="3580" width="28.5703125" customWidth="1"/>
    <col min="3581" max="3581" width="8.140625" customWidth="1"/>
    <col min="3582" max="3582" width="10.7109375" customWidth="1"/>
    <col min="3584" max="3584" width="9.42578125" customWidth="1"/>
    <col min="3585" max="3585" width="13.7109375" customWidth="1"/>
    <col min="3590" max="3590" width="15.85546875" bestFit="1" customWidth="1"/>
    <col min="3836" max="3836" width="28.5703125" customWidth="1"/>
    <col min="3837" max="3837" width="8.140625" customWidth="1"/>
    <col min="3838" max="3838" width="10.7109375" customWidth="1"/>
    <col min="3840" max="3840" width="9.42578125" customWidth="1"/>
    <col min="3841" max="3841" width="13.7109375" customWidth="1"/>
    <col min="3846" max="3846" width="15.85546875" bestFit="1" customWidth="1"/>
    <col min="4092" max="4092" width="28.5703125" customWidth="1"/>
    <col min="4093" max="4093" width="8.140625" customWidth="1"/>
    <col min="4094" max="4094" width="10.7109375" customWidth="1"/>
    <col min="4096" max="4096" width="9.42578125" customWidth="1"/>
    <col min="4097" max="4097" width="13.7109375" customWidth="1"/>
    <col min="4102" max="4102" width="15.85546875" bestFit="1" customWidth="1"/>
    <col min="4348" max="4348" width="28.5703125" customWidth="1"/>
    <col min="4349" max="4349" width="8.140625" customWidth="1"/>
    <col min="4350" max="4350" width="10.7109375" customWidth="1"/>
    <col min="4352" max="4352" width="9.42578125" customWidth="1"/>
    <col min="4353" max="4353" width="13.7109375" customWidth="1"/>
    <col min="4358" max="4358" width="15.85546875" bestFit="1" customWidth="1"/>
    <col min="4604" max="4604" width="28.5703125" customWidth="1"/>
    <col min="4605" max="4605" width="8.140625" customWidth="1"/>
    <col min="4606" max="4606" width="10.7109375" customWidth="1"/>
    <col min="4608" max="4608" width="9.42578125" customWidth="1"/>
    <col min="4609" max="4609" width="13.7109375" customWidth="1"/>
    <col min="4614" max="4614" width="15.85546875" bestFit="1" customWidth="1"/>
    <col min="4860" max="4860" width="28.5703125" customWidth="1"/>
    <col min="4861" max="4861" width="8.140625" customWidth="1"/>
    <col min="4862" max="4862" width="10.7109375" customWidth="1"/>
    <col min="4864" max="4864" width="9.42578125" customWidth="1"/>
    <col min="4865" max="4865" width="13.7109375" customWidth="1"/>
    <col min="4870" max="4870" width="15.85546875" bestFit="1" customWidth="1"/>
    <col min="5116" max="5116" width="28.5703125" customWidth="1"/>
    <col min="5117" max="5117" width="8.140625" customWidth="1"/>
    <col min="5118" max="5118" width="10.7109375" customWidth="1"/>
    <col min="5120" max="5120" width="9.42578125" customWidth="1"/>
    <col min="5121" max="5121" width="13.7109375" customWidth="1"/>
    <col min="5126" max="5126" width="15.85546875" bestFit="1" customWidth="1"/>
    <col min="5372" max="5372" width="28.5703125" customWidth="1"/>
    <col min="5373" max="5373" width="8.140625" customWidth="1"/>
    <col min="5374" max="5374" width="10.7109375" customWidth="1"/>
    <col min="5376" max="5376" width="9.42578125" customWidth="1"/>
    <col min="5377" max="5377" width="13.7109375" customWidth="1"/>
    <col min="5382" max="5382" width="15.85546875" bestFit="1" customWidth="1"/>
    <col min="5628" max="5628" width="28.5703125" customWidth="1"/>
    <col min="5629" max="5629" width="8.140625" customWidth="1"/>
    <col min="5630" max="5630" width="10.7109375" customWidth="1"/>
    <col min="5632" max="5632" width="9.42578125" customWidth="1"/>
    <col min="5633" max="5633" width="13.7109375" customWidth="1"/>
    <col min="5638" max="5638" width="15.85546875" bestFit="1" customWidth="1"/>
    <col min="5884" max="5884" width="28.5703125" customWidth="1"/>
    <col min="5885" max="5885" width="8.140625" customWidth="1"/>
    <col min="5886" max="5886" width="10.7109375" customWidth="1"/>
    <col min="5888" max="5888" width="9.42578125" customWidth="1"/>
    <col min="5889" max="5889" width="13.7109375" customWidth="1"/>
    <col min="5894" max="5894" width="15.85546875" bestFit="1" customWidth="1"/>
    <col min="6140" max="6140" width="28.5703125" customWidth="1"/>
    <col min="6141" max="6141" width="8.140625" customWidth="1"/>
    <col min="6142" max="6142" width="10.7109375" customWidth="1"/>
    <col min="6144" max="6144" width="9.42578125" customWidth="1"/>
    <col min="6145" max="6145" width="13.7109375" customWidth="1"/>
    <col min="6150" max="6150" width="15.85546875" bestFit="1" customWidth="1"/>
    <col min="6396" max="6396" width="28.5703125" customWidth="1"/>
    <col min="6397" max="6397" width="8.140625" customWidth="1"/>
    <col min="6398" max="6398" width="10.7109375" customWidth="1"/>
    <col min="6400" max="6400" width="9.42578125" customWidth="1"/>
    <col min="6401" max="6401" width="13.7109375" customWidth="1"/>
    <col min="6406" max="6406" width="15.85546875" bestFit="1" customWidth="1"/>
    <col min="6652" max="6652" width="28.5703125" customWidth="1"/>
    <col min="6653" max="6653" width="8.140625" customWidth="1"/>
    <col min="6654" max="6654" width="10.7109375" customWidth="1"/>
    <col min="6656" max="6656" width="9.42578125" customWidth="1"/>
    <col min="6657" max="6657" width="13.7109375" customWidth="1"/>
    <col min="6662" max="6662" width="15.85546875" bestFit="1" customWidth="1"/>
    <col min="6908" max="6908" width="28.5703125" customWidth="1"/>
    <col min="6909" max="6909" width="8.140625" customWidth="1"/>
    <col min="6910" max="6910" width="10.7109375" customWidth="1"/>
    <col min="6912" max="6912" width="9.42578125" customWidth="1"/>
    <col min="6913" max="6913" width="13.7109375" customWidth="1"/>
    <col min="6918" max="6918" width="15.85546875" bestFit="1" customWidth="1"/>
    <col min="7164" max="7164" width="28.5703125" customWidth="1"/>
    <col min="7165" max="7165" width="8.140625" customWidth="1"/>
    <col min="7166" max="7166" width="10.7109375" customWidth="1"/>
    <col min="7168" max="7168" width="9.42578125" customWidth="1"/>
    <col min="7169" max="7169" width="13.7109375" customWidth="1"/>
    <col min="7174" max="7174" width="15.85546875" bestFit="1" customWidth="1"/>
    <col min="7420" max="7420" width="28.5703125" customWidth="1"/>
    <col min="7421" max="7421" width="8.140625" customWidth="1"/>
    <col min="7422" max="7422" width="10.7109375" customWidth="1"/>
    <col min="7424" max="7424" width="9.42578125" customWidth="1"/>
    <col min="7425" max="7425" width="13.7109375" customWidth="1"/>
    <col min="7430" max="7430" width="15.85546875" bestFit="1" customWidth="1"/>
    <col min="7676" max="7676" width="28.5703125" customWidth="1"/>
    <col min="7677" max="7677" width="8.140625" customWidth="1"/>
    <col min="7678" max="7678" width="10.7109375" customWidth="1"/>
    <col min="7680" max="7680" width="9.42578125" customWidth="1"/>
    <col min="7681" max="7681" width="13.7109375" customWidth="1"/>
    <col min="7686" max="7686" width="15.85546875" bestFit="1" customWidth="1"/>
    <col min="7932" max="7932" width="28.5703125" customWidth="1"/>
    <col min="7933" max="7933" width="8.140625" customWidth="1"/>
    <col min="7934" max="7934" width="10.7109375" customWidth="1"/>
    <col min="7936" max="7936" width="9.42578125" customWidth="1"/>
    <col min="7937" max="7937" width="13.7109375" customWidth="1"/>
    <col min="7942" max="7942" width="15.85546875" bestFit="1" customWidth="1"/>
    <col min="8188" max="8188" width="28.5703125" customWidth="1"/>
    <col min="8189" max="8189" width="8.140625" customWidth="1"/>
    <col min="8190" max="8190" width="10.7109375" customWidth="1"/>
    <col min="8192" max="8192" width="9.42578125" customWidth="1"/>
    <col min="8193" max="8193" width="13.7109375" customWidth="1"/>
    <col min="8198" max="8198" width="15.85546875" bestFit="1" customWidth="1"/>
    <col min="8444" max="8444" width="28.5703125" customWidth="1"/>
    <col min="8445" max="8445" width="8.140625" customWidth="1"/>
    <col min="8446" max="8446" width="10.7109375" customWidth="1"/>
    <col min="8448" max="8448" width="9.42578125" customWidth="1"/>
    <col min="8449" max="8449" width="13.7109375" customWidth="1"/>
    <col min="8454" max="8454" width="15.85546875" bestFit="1" customWidth="1"/>
    <col min="8700" max="8700" width="28.5703125" customWidth="1"/>
    <col min="8701" max="8701" width="8.140625" customWidth="1"/>
    <col min="8702" max="8702" width="10.7109375" customWidth="1"/>
    <col min="8704" max="8704" width="9.42578125" customWidth="1"/>
    <col min="8705" max="8705" width="13.7109375" customWidth="1"/>
    <col min="8710" max="8710" width="15.85546875" bestFit="1" customWidth="1"/>
    <col min="8956" max="8956" width="28.5703125" customWidth="1"/>
    <col min="8957" max="8957" width="8.140625" customWidth="1"/>
    <col min="8958" max="8958" width="10.7109375" customWidth="1"/>
    <col min="8960" max="8960" width="9.42578125" customWidth="1"/>
    <col min="8961" max="8961" width="13.7109375" customWidth="1"/>
    <col min="8966" max="8966" width="15.85546875" bestFit="1" customWidth="1"/>
    <col min="9212" max="9212" width="28.5703125" customWidth="1"/>
    <col min="9213" max="9213" width="8.140625" customWidth="1"/>
    <col min="9214" max="9214" width="10.7109375" customWidth="1"/>
    <col min="9216" max="9216" width="9.42578125" customWidth="1"/>
    <col min="9217" max="9217" width="13.7109375" customWidth="1"/>
    <col min="9222" max="9222" width="15.85546875" bestFit="1" customWidth="1"/>
    <col min="9468" max="9468" width="28.5703125" customWidth="1"/>
    <col min="9469" max="9469" width="8.140625" customWidth="1"/>
    <col min="9470" max="9470" width="10.7109375" customWidth="1"/>
    <col min="9472" max="9472" width="9.42578125" customWidth="1"/>
    <col min="9473" max="9473" width="13.7109375" customWidth="1"/>
    <col min="9478" max="9478" width="15.85546875" bestFit="1" customWidth="1"/>
    <col min="9724" max="9724" width="28.5703125" customWidth="1"/>
    <col min="9725" max="9725" width="8.140625" customWidth="1"/>
    <col min="9726" max="9726" width="10.7109375" customWidth="1"/>
    <col min="9728" max="9728" width="9.42578125" customWidth="1"/>
    <col min="9729" max="9729" width="13.7109375" customWidth="1"/>
    <col min="9734" max="9734" width="15.85546875" bestFit="1" customWidth="1"/>
    <col min="9980" max="9980" width="28.5703125" customWidth="1"/>
    <col min="9981" max="9981" width="8.140625" customWidth="1"/>
    <col min="9982" max="9982" width="10.7109375" customWidth="1"/>
    <col min="9984" max="9984" width="9.42578125" customWidth="1"/>
    <col min="9985" max="9985" width="13.7109375" customWidth="1"/>
    <col min="9990" max="9990" width="15.85546875" bestFit="1" customWidth="1"/>
    <col min="10236" max="10236" width="28.5703125" customWidth="1"/>
    <col min="10237" max="10237" width="8.140625" customWidth="1"/>
    <col min="10238" max="10238" width="10.7109375" customWidth="1"/>
    <col min="10240" max="10240" width="9.42578125" customWidth="1"/>
    <col min="10241" max="10241" width="13.7109375" customWidth="1"/>
    <col min="10246" max="10246" width="15.85546875" bestFit="1" customWidth="1"/>
    <col min="10492" max="10492" width="28.5703125" customWidth="1"/>
    <col min="10493" max="10493" width="8.140625" customWidth="1"/>
    <col min="10494" max="10494" width="10.7109375" customWidth="1"/>
    <col min="10496" max="10496" width="9.42578125" customWidth="1"/>
    <col min="10497" max="10497" width="13.7109375" customWidth="1"/>
    <col min="10502" max="10502" width="15.85546875" bestFit="1" customWidth="1"/>
    <col min="10748" max="10748" width="28.5703125" customWidth="1"/>
    <col min="10749" max="10749" width="8.140625" customWidth="1"/>
    <col min="10750" max="10750" width="10.7109375" customWidth="1"/>
    <col min="10752" max="10752" width="9.42578125" customWidth="1"/>
    <col min="10753" max="10753" width="13.7109375" customWidth="1"/>
    <col min="10758" max="10758" width="15.85546875" bestFit="1" customWidth="1"/>
    <col min="11004" max="11004" width="28.5703125" customWidth="1"/>
    <col min="11005" max="11005" width="8.140625" customWidth="1"/>
    <col min="11006" max="11006" width="10.7109375" customWidth="1"/>
    <col min="11008" max="11008" width="9.42578125" customWidth="1"/>
    <col min="11009" max="11009" width="13.7109375" customWidth="1"/>
    <col min="11014" max="11014" width="15.85546875" bestFit="1" customWidth="1"/>
    <col min="11260" max="11260" width="28.5703125" customWidth="1"/>
    <col min="11261" max="11261" width="8.140625" customWidth="1"/>
    <col min="11262" max="11262" width="10.7109375" customWidth="1"/>
    <col min="11264" max="11264" width="9.42578125" customWidth="1"/>
    <col min="11265" max="11265" width="13.7109375" customWidth="1"/>
    <col min="11270" max="11270" width="15.85546875" bestFit="1" customWidth="1"/>
    <col min="11516" max="11516" width="28.5703125" customWidth="1"/>
    <col min="11517" max="11517" width="8.140625" customWidth="1"/>
    <col min="11518" max="11518" width="10.7109375" customWidth="1"/>
    <col min="11520" max="11520" width="9.42578125" customWidth="1"/>
    <col min="11521" max="11521" width="13.7109375" customWidth="1"/>
    <col min="11526" max="11526" width="15.85546875" bestFit="1" customWidth="1"/>
    <col min="11772" max="11772" width="28.5703125" customWidth="1"/>
    <col min="11773" max="11773" width="8.140625" customWidth="1"/>
    <col min="11774" max="11774" width="10.7109375" customWidth="1"/>
    <col min="11776" max="11776" width="9.42578125" customWidth="1"/>
    <col min="11777" max="11777" width="13.7109375" customWidth="1"/>
    <col min="11782" max="11782" width="15.85546875" bestFit="1" customWidth="1"/>
    <col min="12028" max="12028" width="28.5703125" customWidth="1"/>
    <col min="12029" max="12029" width="8.140625" customWidth="1"/>
    <col min="12030" max="12030" width="10.7109375" customWidth="1"/>
    <col min="12032" max="12032" width="9.42578125" customWidth="1"/>
    <col min="12033" max="12033" width="13.7109375" customWidth="1"/>
    <col min="12038" max="12038" width="15.85546875" bestFit="1" customWidth="1"/>
    <col min="12284" max="12284" width="28.5703125" customWidth="1"/>
    <col min="12285" max="12285" width="8.140625" customWidth="1"/>
    <col min="12286" max="12286" width="10.7109375" customWidth="1"/>
    <col min="12288" max="12288" width="9.42578125" customWidth="1"/>
    <col min="12289" max="12289" width="13.7109375" customWidth="1"/>
    <col min="12294" max="12294" width="15.85546875" bestFit="1" customWidth="1"/>
    <col min="12540" max="12540" width="28.5703125" customWidth="1"/>
    <col min="12541" max="12541" width="8.140625" customWidth="1"/>
    <col min="12542" max="12542" width="10.7109375" customWidth="1"/>
    <col min="12544" max="12544" width="9.42578125" customWidth="1"/>
    <col min="12545" max="12545" width="13.7109375" customWidth="1"/>
    <col min="12550" max="12550" width="15.85546875" bestFit="1" customWidth="1"/>
    <col min="12796" max="12796" width="28.5703125" customWidth="1"/>
    <col min="12797" max="12797" width="8.140625" customWidth="1"/>
    <col min="12798" max="12798" width="10.7109375" customWidth="1"/>
    <col min="12800" max="12800" width="9.42578125" customWidth="1"/>
    <col min="12801" max="12801" width="13.7109375" customWidth="1"/>
    <col min="12806" max="12806" width="15.85546875" bestFit="1" customWidth="1"/>
    <col min="13052" max="13052" width="28.5703125" customWidth="1"/>
    <col min="13053" max="13053" width="8.140625" customWidth="1"/>
    <col min="13054" max="13054" width="10.7109375" customWidth="1"/>
    <col min="13056" max="13056" width="9.42578125" customWidth="1"/>
    <col min="13057" max="13057" width="13.7109375" customWidth="1"/>
    <col min="13062" max="13062" width="15.85546875" bestFit="1" customWidth="1"/>
    <col min="13308" max="13308" width="28.5703125" customWidth="1"/>
    <col min="13309" max="13309" width="8.140625" customWidth="1"/>
    <col min="13310" max="13310" width="10.7109375" customWidth="1"/>
    <col min="13312" max="13312" width="9.42578125" customWidth="1"/>
    <col min="13313" max="13313" width="13.7109375" customWidth="1"/>
    <col min="13318" max="13318" width="15.85546875" bestFit="1" customWidth="1"/>
    <col min="13564" max="13564" width="28.5703125" customWidth="1"/>
    <col min="13565" max="13565" width="8.140625" customWidth="1"/>
    <col min="13566" max="13566" width="10.7109375" customWidth="1"/>
    <col min="13568" max="13568" width="9.42578125" customWidth="1"/>
    <col min="13569" max="13569" width="13.7109375" customWidth="1"/>
    <col min="13574" max="13574" width="15.85546875" bestFit="1" customWidth="1"/>
    <col min="13820" max="13820" width="28.5703125" customWidth="1"/>
    <col min="13821" max="13821" width="8.140625" customWidth="1"/>
    <col min="13822" max="13822" width="10.7109375" customWidth="1"/>
    <col min="13824" max="13824" width="9.42578125" customWidth="1"/>
    <col min="13825" max="13825" width="13.7109375" customWidth="1"/>
    <col min="13830" max="13830" width="15.85546875" bestFit="1" customWidth="1"/>
    <col min="14076" max="14076" width="28.5703125" customWidth="1"/>
    <col min="14077" max="14077" width="8.140625" customWidth="1"/>
    <col min="14078" max="14078" width="10.7109375" customWidth="1"/>
    <col min="14080" max="14080" width="9.42578125" customWidth="1"/>
    <col min="14081" max="14081" width="13.7109375" customWidth="1"/>
    <col min="14086" max="14086" width="15.85546875" bestFit="1" customWidth="1"/>
    <col min="14332" max="14332" width="28.5703125" customWidth="1"/>
    <col min="14333" max="14333" width="8.140625" customWidth="1"/>
    <col min="14334" max="14334" width="10.7109375" customWidth="1"/>
    <col min="14336" max="14336" width="9.42578125" customWidth="1"/>
    <col min="14337" max="14337" width="13.7109375" customWidth="1"/>
    <col min="14342" max="14342" width="15.85546875" bestFit="1" customWidth="1"/>
    <col min="14588" max="14588" width="28.5703125" customWidth="1"/>
    <col min="14589" max="14589" width="8.140625" customWidth="1"/>
    <col min="14590" max="14590" width="10.7109375" customWidth="1"/>
    <col min="14592" max="14592" width="9.42578125" customWidth="1"/>
    <col min="14593" max="14593" width="13.7109375" customWidth="1"/>
    <col min="14598" max="14598" width="15.85546875" bestFit="1" customWidth="1"/>
    <col min="14844" max="14844" width="28.5703125" customWidth="1"/>
    <col min="14845" max="14845" width="8.140625" customWidth="1"/>
    <col min="14846" max="14846" width="10.7109375" customWidth="1"/>
    <col min="14848" max="14848" width="9.42578125" customWidth="1"/>
    <col min="14849" max="14849" width="13.7109375" customWidth="1"/>
    <col min="14854" max="14854" width="15.85546875" bestFit="1" customWidth="1"/>
    <col min="15100" max="15100" width="28.5703125" customWidth="1"/>
    <col min="15101" max="15101" width="8.140625" customWidth="1"/>
    <col min="15102" max="15102" width="10.7109375" customWidth="1"/>
    <col min="15104" max="15104" width="9.42578125" customWidth="1"/>
    <col min="15105" max="15105" width="13.7109375" customWidth="1"/>
    <col min="15110" max="15110" width="15.85546875" bestFit="1" customWidth="1"/>
    <col min="15356" max="15356" width="28.5703125" customWidth="1"/>
    <col min="15357" max="15357" width="8.140625" customWidth="1"/>
    <col min="15358" max="15358" width="10.7109375" customWidth="1"/>
    <col min="15360" max="15360" width="9.42578125" customWidth="1"/>
    <col min="15361" max="15361" width="13.7109375" customWidth="1"/>
    <col min="15366" max="15366" width="15.85546875" bestFit="1" customWidth="1"/>
    <col min="15612" max="15612" width="28.5703125" customWidth="1"/>
    <col min="15613" max="15613" width="8.140625" customWidth="1"/>
    <col min="15614" max="15614" width="10.7109375" customWidth="1"/>
    <col min="15616" max="15616" width="9.42578125" customWidth="1"/>
    <col min="15617" max="15617" width="13.7109375" customWidth="1"/>
    <col min="15622" max="15622" width="15.85546875" bestFit="1" customWidth="1"/>
    <col min="15868" max="15868" width="28.5703125" customWidth="1"/>
    <col min="15869" max="15869" width="8.140625" customWidth="1"/>
    <col min="15870" max="15870" width="10.7109375" customWidth="1"/>
    <col min="15872" max="15872" width="9.42578125" customWidth="1"/>
    <col min="15873" max="15873" width="13.7109375" customWidth="1"/>
    <col min="15878" max="15878" width="15.85546875" bestFit="1" customWidth="1"/>
    <col min="16124" max="16124" width="28.5703125" customWidth="1"/>
    <col min="16125" max="16125" width="8.140625" customWidth="1"/>
    <col min="16126" max="16126" width="10.7109375" customWidth="1"/>
    <col min="16128" max="16128" width="9.42578125" customWidth="1"/>
    <col min="16129" max="16129" width="13.7109375" customWidth="1"/>
    <col min="16134" max="16134" width="15.85546875" bestFit="1" customWidth="1"/>
  </cols>
  <sheetData>
    <row r="1" spans="1:12" s="2" customFormat="1" ht="16.5" x14ac:dyDescent="0.25">
      <c r="A1" s="101" t="s">
        <v>173</v>
      </c>
      <c r="B1" s="101"/>
      <c r="C1" s="101"/>
      <c r="D1" s="101"/>
      <c r="E1" s="101"/>
      <c r="F1" s="101"/>
      <c r="G1" s="101"/>
    </row>
    <row r="2" spans="1:12" ht="18.75" x14ac:dyDescent="0.3">
      <c r="A2" s="102" t="s">
        <v>174</v>
      </c>
      <c r="B2" s="102"/>
      <c r="C2" s="102"/>
      <c r="D2" s="102"/>
      <c r="E2" s="102"/>
      <c r="F2" s="102"/>
      <c r="G2" s="3"/>
    </row>
    <row r="3" spans="1:12" ht="18.75" x14ac:dyDescent="0.3">
      <c r="A3" s="41"/>
      <c r="B3" s="41"/>
      <c r="C3" s="41"/>
      <c r="D3" s="41"/>
      <c r="E3" s="41"/>
      <c r="F3" s="41"/>
      <c r="G3" s="41"/>
    </row>
    <row r="4" spans="1:12" ht="19.5" thickBot="1" x14ac:dyDescent="0.35">
      <c r="A4" s="41" t="s">
        <v>39</v>
      </c>
      <c r="B4" s="41"/>
      <c r="C4" s="41"/>
      <c r="D4" s="41"/>
      <c r="E4" s="41"/>
      <c r="F4" s="41"/>
      <c r="G4" s="41"/>
    </row>
    <row r="5" spans="1:12" ht="15.75" x14ac:dyDescent="0.25">
      <c r="A5" s="52" t="s">
        <v>0</v>
      </c>
      <c r="B5" s="53" t="s">
        <v>48</v>
      </c>
      <c r="C5" s="53" t="s">
        <v>49</v>
      </c>
      <c r="D5" s="53" t="s">
        <v>50</v>
      </c>
      <c r="E5" s="54" t="s">
        <v>51</v>
      </c>
      <c r="F5" s="55" t="s">
        <v>53</v>
      </c>
      <c r="G5" s="55" t="s">
        <v>52</v>
      </c>
      <c r="H5" s="55" t="s">
        <v>12</v>
      </c>
      <c r="I5" s="55" t="s">
        <v>54</v>
      </c>
      <c r="J5" s="56" t="s">
        <v>55</v>
      </c>
      <c r="K5" s="57" t="s">
        <v>56</v>
      </c>
      <c r="L5" s="56" t="s">
        <v>58</v>
      </c>
    </row>
    <row r="6" spans="1:12" ht="19.5" customHeight="1" x14ac:dyDescent="0.25">
      <c r="A6" s="98" t="s">
        <v>273</v>
      </c>
      <c r="B6" s="46" t="s">
        <v>274</v>
      </c>
      <c r="C6" s="58" t="s">
        <v>275</v>
      </c>
      <c r="D6" s="58" t="s">
        <v>57</v>
      </c>
      <c r="E6" s="58" t="s">
        <v>178</v>
      </c>
      <c r="F6" s="87">
        <v>8.4</v>
      </c>
      <c r="G6" s="1">
        <v>8.8000000000000007</v>
      </c>
      <c r="H6" s="1">
        <v>7.5</v>
      </c>
      <c r="I6" s="1">
        <v>7.25</v>
      </c>
      <c r="J6" s="1">
        <v>6</v>
      </c>
      <c r="K6" s="1">
        <v>6.75</v>
      </c>
      <c r="L6">
        <v>44.7</v>
      </c>
    </row>
    <row r="7" spans="1:12" ht="18.75" x14ac:dyDescent="0.3">
      <c r="A7" s="41"/>
      <c r="B7" s="41"/>
      <c r="C7" s="41"/>
      <c r="D7" s="41"/>
      <c r="E7" s="41"/>
      <c r="F7" s="79"/>
      <c r="G7" s="79"/>
      <c r="H7" s="81"/>
      <c r="I7" s="81"/>
      <c r="J7" s="81"/>
      <c r="K7" s="81"/>
      <c r="L7" s="81"/>
    </row>
    <row r="8" spans="1:12" ht="19.5" thickBot="1" x14ac:dyDescent="0.35">
      <c r="A8" s="41" t="s">
        <v>38</v>
      </c>
      <c r="B8" s="41"/>
      <c r="C8" s="41"/>
      <c r="D8" s="41"/>
      <c r="E8" s="41"/>
      <c r="F8" s="79"/>
      <c r="G8" s="79"/>
      <c r="H8" s="81"/>
      <c r="I8" s="81"/>
      <c r="J8" s="81"/>
      <c r="K8" s="81"/>
      <c r="L8" s="81"/>
    </row>
    <row r="9" spans="1:12" ht="15.75" x14ac:dyDescent="0.25">
      <c r="A9" s="52" t="s">
        <v>0</v>
      </c>
      <c r="B9" s="53" t="s">
        <v>48</v>
      </c>
      <c r="C9" s="53" t="s">
        <v>49</v>
      </c>
      <c r="D9" s="53" t="s">
        <v>50</v>
      </c>
      <c r="E9" s="54" t="s">
        <v>51</v>
      </c>
      <c r="F9" s="55" t="s">
        <v>53</v>
      </c>
      <c r="G9" s="55" t="s">
        <v>52</v>
      </c>
      <c r="H9" s="55" t="s">
        <v>12</v>
      </c>
      <c r="I9" s="56" t="s">
        <v>60</v>
      </c>
      <c r="J9" s="56" t="s">
        <v>61</v>
      </c>
      <c r="K9" s="56" t="s">
        <v>37</v>
      </c>
      <c r="L9" s="56" t="s">
        <v>58</v>
      </c>
    </row>
    <row r="10" spans="1:12" s="82" customFormat="1" ht="28.5" customHeight="1" x14ac:dyDescent="0.25">
      <c r="A10" s="98" t="s">
        <v>279</v>
      </c>
      <c r="B10" s="46" t="s">
        <v>280</v>
      </c>
      <c r="C10" s="58" t="s">
        <v>281</v>
      </c>
      <c r="D10" s="58" t="s">
        <v>57</v>
      </c>
      <c r="E10" s="58" t="s">
        <v>21</v>
      </c>
      <c r="F10" s="87">
        <v>8.8000000000000007</v>
      </c>
      <c r="G10" s="1">
        <v>8.8000000000000007</v>
      </c>
      <c r="H10" s="1">
        <v>6.75</v>
      </c>
      <c r="I10" s="1">
        <v>9.25</v>
      </c>
      <c r="J10" s="1">
        <v>8.75</v>
      </c>
      <c r="K10" s="1">
        <v>8.5</v>
      </c>
      <c r="L10">
        <v>50.85</v>
      </c>
    </row>
    <row r="11" spans="1:12" s="6" customFormat="1" ht="18.75" x14ac:dyDescent="0.3">
      <c r="A11" s="4"/>
      <c r="B11" s="5"/>
      <c r="C11" s="5"/>
      <c r="D11" s="5"/>
      <c r="E11" s="5"/>
      <c r="F11" s="5"/>
      <c r="G11" s="5"/>
    </row>
    <row r="12" spans="1:12" s="6" customFormat="1" ht="18.75" x14ac:dyDescent="0.3">
      <c r="A12" s="4"/>
      <c r="B12" s="5"/>
      <c r="C12" s="5"/>
      <c r="D12" s="5"/>
      <c r="E12" s="5"/>
      <c r="F12" s="5"/>
      <c r="G12" s="5"/>
    </row>
    <row r="13" spans="1:12" s="6" customFormat="1" ht="18.75" x14ac:dyDescent="0.3">
      <c r="A13" s="102"/>
      <c r="B13" s="102"/>
      <c r="C13" s="102"/>
      <c r="D13" s="102"/>
      <c r="E13" s="102"/>
      <c r="F13" s="102"/>
      <c r="G13" s="48"/>
    </row>
    <row r="14" spans="1:12" s="6" customFormat="1" ht="18.75" x14ac:dyDescent="0.3">
      <c r="A14" s="101" t="s">
        <v>175</v>
      </c>
      <c r="B14" s="101"/>
      <c r="C14" s="101"/>
      <c r="D14" s="101"/>
      <c r="E14" s="101"/>
      <c r="F14" s="101"/>
      <c r="G14" s="101"/>
    </row>
    <row r="15" spans="1:12" s="6" customFormat="1" ht="18.75" x14ac:dyDescent="0.3">
      <c r="A15" s="102" t="s">
        <v>174</v>
      </c>
      <c r="B15" s="102"/>
      <c r="C15" s="102"/>
      <c r="D15" s="102"/>
      <c r="E15" s="102"/>
      <c r="F15" s="102"/>
      <c r="G15" s="86"/>
    </row>
    <row r="17" spans="1:12" ht="19.5" thickBot="1" x14ac:dyDescent="0.35">
      <c r="A17" s="48" t="s">
        <v>39</v>
      </c>
      <c r="B17" s="48"/>
      <c r="C17" s="48"/>
      <c r="D17" s="48"/>
      <c r="E17" s="48"/>
      <c r="F17" s="48"/>
      <c r="G17" s="48"/>
    </row>
    <row r="18" spans="1:12" ht="15.75" x14ac:dyDescent="0.25">
      <c r="A18" s="52" t="s">
        <v>0</v>
      </c>
      <c r="B18" s="53" t="s">
        <v>48</v>
      </c>
      <c r="C18" s="53" t="s">
        <v>49</v>
      </c>
      <c r="D18" s="53" t="s">
        <v>50</v>
      </c>
      <c r="E18" s="54" t="s">
        <v>51</v>
      </c>
      <c r="F18" s="55" t="s">
        <v>52</v>
      </c>
      <c r="G18" s="55" t="s">
        <v>53</v>
      </c>
      <c r="H18" s="55" t="s">
        <v>12</v>
      </c>
      <c r="I18" s="55" t="s">
        <v>54</v>
      </c>
      <c r="J18" s="56" t="s">
        <v>55</v>
      </c>
      <c r="K18" s="57" t="s">
        <v>56</v>
      </c>
      <c r="L18" s="56" t="s">
        <v>58</v>
      </c>
    </row>
    <row r="19" spans="1:12" ht="15.75" x14ac:dyDescent="0.25">
      <c r="A19" s="98" t="s">
        <v>276</v>
      </c>
      <c r="B19" s="46" t="s">
        <v>277</v>
      </c>
      <c r="C19" s="58" t="s">
        <v>278</v>
      </c>
      <c r="D19" s="58" t="s">
        <v>59</v>
      </c>
      <c r="E19" s="58" t="s">
        <v>31</v>
      </c>
      <c r="F19" s="87">
        <v>4.4000000000000004</v>
      </c>
      <c r="G19" s="1">
        <v>3.2</v>
      </c>
      <c r="H19" s="1">
        <v>3.75</v>
      </c>
      <c r="I19" s="1">
        <v>3.75</v>
      </c>
      <c r="J19" s="1">
        <v>5</v>
      </c>
      <c r="K19" s="1">
        <v>2</v>
      </c>
      <c r="L19">
        <v>22.1</v>
      </c>
    </row>
    <row r="20" spans="1:12" ht="18.75" x14ac:dyDescent="0.3">
      <c r="A20" s="48"/>
      <c r="B20" s="48"/>
      <c r="C20" s="48"/>
      <c r="D20" s="48"/>
      <c r="E20" s="48"/>
      <c r="F20" s="48"/>
      <c r="G20" s="48"/>
    </row>
    <row r="21" spans="1:12" ht="19.5" thickBot="1" x14ac:dyDescent="0.35">
      <c r="A21" s="48"/>
      <c r="B21" s="48"/>
      <c r="C21" s="48"/>
      <c r="D21" s="48"/>
      <c r="E21" s="48"/>
      <c r="F21" s="48"/>
      <c r="G21" s="48"/>
    </row>
    <row r="22" spans="1:12" ht="15.75" x14ac:dyDescent="0.25">
      <c r="A22" s="52" t="s">
        <v>0</v>
      </c>
      <c r="B22" s="53" t="s">
        <v>48</v>
      </c>
      <c r="C22" s="53" t="s">
        <v>49</v>
      </c>
      <c r="D22" s="53" t="s">
        <v>50</v>
      </c>
      <c r="E22" s="54" t="s">
        <v>51</v>
      </c>
      <c r="F22" s="55" t="s">
        <v>52</v>
      </c>
      <c r="G22" s="55" t="s">
        <v>53</v>
      </c>
      <c r="H22" s="55" t="s">
        <v>12</v>
      </c>
      <c r="I22" s="56" t="s">
        <v>60</v>
      </c>
      <c r="J22" s="56" t="s">
        <v>61</v>
      </c>
      <c r="K22" s="56" t="s">
        <v>37</v>
      </c>
      <c r="L22" s="56" t="s">
        <v>58</v>
      </c>
    </row>
    <row r="23" spans="1:12" ht="15.75" x14ac:dyDescent="0.25">
      <c r="A23" s="98" t="s">
        <v>282</v>
      </c>
      <c r="B23" s="46" t="s">
        <v>283</v>
      </c>
      <c r="C23" s="58" t="s">
        <v>284</v>
      </c>
      <c r="D23" s="58" t="s">
        <v>59</v>
      </c>
      <c r="E23" s="58" t="s">
        <v>19</v>
      </c>
      <c r="F23" s="87">
        <v>3</v>
      </c>
      <c r="G23" s="1">
        <v>3.4</v>
      </c>
      <c r="H23" s="1">
        <v>1.5</v>
      </c>
      <c r="I23" s="1">
        <v>4.25</v>
      </c>
      <c r="J23" s="1">
        <v>3.5</v>
      </c>
      <c r="K23" s="1">
        <v>4.75</v>
      </c>
      <c r="L23">
        <v>20.399999999999999</v>
      </c>
    </row>
  </sheetData>
  <mergeCells count="5">
    <mergeCell ref="A1:G1"/>
    <mergeCell ref="A2:F2"/>
    <mergeCell ref="A13:F13"/>
    <mergeCell ref="A14:G14"/>
    <mergeCell ref="A15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96" zoomScale="85" zoomScaleNormal="85" workbookViewId="0">
      <selection activeCell="E104" sqref="E104"/>
    </sheetView>
  </sheetViews>
  <sheetFormatPr defaultRowHeight="15" x14ac:dyDescent="0.25"/>
  <cols>
    <col min="1" max="1" width="5.140625" customWidth="1"/>
    <col min="2" max="2" width="14.7109375" customWidth="1"/>
    <col min="3" max="3" width="12.28515625" bestFit="1" customWidth="1"/>
    <col min="4" max="4" width="13.5703125" style="7" bestFit="1" customWidth="1"/>
    <col min="5" max="5" width="37" customWidth="1"/>
    <col min="6" max="6" width="9.7109375" customWidth="1"/>
    <col min="7" max="7" width="15.5703125" bestFit="1" customWidth="1"/>
    <col min="230" max="230" width="5.140625" customWidth="1"/>
    <col min="231" max="231" width="14.7109375" customWidth="1"/>
    <col min="232" max="232" width="12.28515625" bestFit="1" customWidth="1"/>
    <col min="233" max="233" width="13.5703125" bestFit="1" customWidth="1"/>
    <col min="234" max="234" width="33.5703125" customWidth="1"/>
    <col min="235" max="235" width="9.7109375" customWidth="1"/>
    <col min="236" max="236" width="15.5703125" bestFit="1" customWidth="1"/>
    <col min="237" max="237" width="12.28515625" customWidth="1"/>
    <col min="238" max="238" width="10.5703125" bestFit="1" customWidth="1"/>
    <col min="239" max="239" width="12.28515625" customWidth="1"/>
    <col min="240" max="240" width="8.28515625" bestFit="1" customWidth="1"/>
    <col min="241" max="241" width="12.28515625" customWidth="1"/>
    <col min="242" max="242" width="8.28515625" bestFit="1" customWidth="1"/>
    <col min="243" max="243" width="9" bestFit="1" customWidth="1"/>
    <col min="244" max="244" width="8.28515625" bestFit="1" customWidth="1"/>
    <col min="245" max="245" width="9" bestFit="1" customWidth="1"/>
    <col min="246" max="246" width="8.28515625" bestFit="1" customWidth="1"/>
    <col min="247" max="247" width="9.42578125" bestFit="1" customWidth="1"/>
    <col min="486" max="486" width="5.140625" customWidth="1"/>
    <col min="487" max="487" width="14.7109375" customWidth="1"/>
    <col min="488" max="488" width="12.28515625" bestFit="1" customWidth="1"/>
    <col min="489" max="489" width="13.5703125" bestFit="1" customWidth="1"/>
    <col min="490" max="490" width="33.5703125" customWidth="1"/>
    <col min="491" max="491" width="9.7109375" customWidth="1"/>
    <col min="492" max="492" width="15.5703125" bestFit="1" customWidth="1"/>
    <col min="493" max="493" width="12.28515625" customWidth="1"/>
    <col min="494" max="494" width="10.5703125" bestFit="1" customWidth="1"/>
    <col min="495" max="495" width="12.28515625" customWidth="1"/>
    <col min="496" max="496" width="8.28515625" bestFit="1" customWidth="1"/>
    <col min="497" max="497" width="12.28515625" customWidth="1"/>
    <col min="498" max="498" width="8.28515625" bestFit="1" customWidth="1"/>
    <col min="499" max="499" width="9" bestFit="1" customWidth="1"/>
    <col min="500" max="500" width="8.28515625" bestFit="1" customWidth="1"/>
    <col min="501" max="501" width="9" bestFit="1" customWidth="1"/>
    <col min="502" max="502" width="8.28515625" bestFit="1" customWidth="1"/>
    <col min="503" max="503" width="9.42578125" bestFit="1" customWidth="1"/>
    <col min="742" max="742" width="5.140625" customWidth="1"/>
    <col min="743" max="743" width="14.7109375" customWidth="1"/>
    <col min="744" max="744" width="12.28515625" bestFit="1" customWidth="1"/>
    <col min="745" max="745" width="13.5703125" bestFit="1" customWidth="1"/>
    <col min="746" max="746" width="33.5703125" customWidth="1"/>
    <col min="747" max="747" width="9.7109375" customWidth="1"/>
    <col min="748" max="748" width="15.5703125" bestFit="1" customWidth="1"/>
    <col min="749" max="749" width="12.28515625" customWidth="1"/>
    <col min="750" max="750" width="10.5703125" bestFit="1" customWidth="1"/>
    <col min="751" max="751" width="12.28515625" customWidth="1"/>
    <col min="752" max="752" width="8.28515625" bestFit="1" customWidth="1"/>
    <col min="753" max="753" width="12.28515625" customWidth="1"/>
    <col min="754" max="754" width="8.28515625" bestFit="1" customWidth="1"/>
    <col min="755" max="755" width="9" bestFit="1" customWidth="1"/>
    <col min="756" max="756" width="8.28515625" bestFit="1" customWidth="1"/>
    <col min="757" max="757" width="9" bestFit="1" customWidth="1"/>
    <col min="758" max="758" width="8.28515625" bestFit="1" customWidth="1"/>
    <col min="759" max="759" width="9.42578125" bestFit="1" customWidth="1"/>
    <col min="998" max="998" width="5.140625" customWidth="1"/>
    <col min="999" max="999" width="14.7109375" customWidth="1"/>
    <col min="1000" max="1000" width="12.28515625" bestFit="1" customWidth="1"/>
    <col min="1001" max="1001" width="13.5703125" bestFit="1" customWidth="1"/>
    <col min="1002" max="1002" width="33.5703125" customWidth="1"/>
    <col min="1003" max="1003" width="9.7109375" customWidth="1"/>
    <col min="1004" max="1004" width="15.5703125" bestFit="1" customWidth="1"/>
    <col min="1005" max="1005" width="12.28515625" customWidth="1"/>
    <col min="1006" max="1006" width="10.5703125" bestFit="1" customWidth="1"/>
    <col min="1007" max="1007" width="12.28515625" customWidth="1"/>
    <col min="1008" max="1008" width="8.28515625" bestFit="1" customWidth="1"/>
    <col min="1009" max="1009" width="12.28515625" customWidth="1"/>
    <col min="1010" max="1010" width="8.28515625" bestFit="1" customWidth="1"/>
    <col min="1011" max="1011" width="9" bestFit="1" customWidth="1"/>
    <col min="1012" max="1012" width="8.28515625" bestFit="1" customWidth="1"/>
    <col min="1013" max="1013" width="9" bestFit="1" customWidth="1"/>
    <col min="1014" max="1014" width="8.28515625" bestFit="1" customWidth="1"/>
    <col min="1015" max="1015" width="9.42578125" bestFit="1" customWidth="1"/>
    <col min="1254" max="1254" width="5.140625" customWidth="1"/>
    <col min="1255" max="1255" width="14.7109375" customWidth="1"/>
    <col min="1256" max="1256" width="12.28515625" bestFit="1" customWidth="1"/>
    <col min="1257" max="1257" width="13.5703125" bestFit="1" customWidth="1"/>
    <col min="1258" max="1258" width="33.5703125" customWidth="1"/>
    <col min="1259" max="1259" width="9.7109375" customWidth="1"/>
    <col min="1260" max="1260" width="15.5703125" bestFit="1" customWidth="1"/>
    <col min="1261" max="1261" width="12.28515625" customWidth="1"/>
    <col min="1262" max="1262" width="10.5703125" bestFit="1" customWidth="1"/>
    <col min="1263" max="1263" width="12.28515625" customWidth="1"/>
    <col min="1264" max="1264" width="8.28515625" bestFit="1" customWidth="1"/>
    <col min="1265" max="1265" width="12.28515625" customWidth="1"/>
    <col min="1266" max="1266" width="8.28515625" bestFit="1" customWidth="1"/>
    <col min="1267" max="1267" width="9" bestFit="1" customWidth="1"/>
    <col min="1268" max="1268" width="8.28515625" bestFit="1" customWidth="1"/>
    <col min="1269" max="1269" width="9" bestFit="1" customWidth="1"/>
    <col min="1270" max="1270" width="8.28515625" bestFit="1" customWidth="1"/>
    <col min="1271" max="1271" width="9.42578125" bestFit="1" customWidth="1"/>
    <col min="1510" max="1510" width="5.140625" customWidth="1"/>
    <col min="1511" max="1511" width="14.7109375" customWidth="1"/>
    <col min="1512" max="1512" width="12.28515625" bestFit="1" customWidth="1"/>
    <col min="1513" max="1513" width="13.5703125" bestFit="1" customWidth="1"/>
    <col min="1514" max="1514" width="33.5703125" customWidth="1"/>
    <col min="1515" max="1515" width="9.7109375" customWidth="1"/>
    <col min="1516" max="1516" width="15.5703125" bestFit="1" customWidth="1"/>
    <col min="1517" max="1517" width="12.28515625" customWidth="1"/>
    <col min="1518" max="1518" width="10.5703125" bestFit="1" customWidth="1"/>
    <col min="1519" max="1519" width="12.28515625" customWidth="1"/>
    <col min="1520" max="1520" width="8.28515625" bestFit="1" customWidth="1"/>
    <col min="1521" max="1521" width="12.28515625" customWidth="1"/>
    <col min="1522" max="1522" width="8.28515625" bestFit="1" customWidth="1"/>
    <col min="1523" max="1523" width="9" bestFit="1" customWidth="1"/>
    <col min="1524" max="1524" width="8.28515625" bestFit="1" customWidth="1"/>
    <col min="1525" max="1525" width="9" bestFit="1" customWidth="1"/>
    <col min="1526" max="1526" width="8.28515625" bestFit="1" customWidth="1"/>
    <col min="1527" max="1527" width="9.42578125" bestFit="1" customWidth="1"/>
    <col min="1766" max="1766" width="5.140625" customWidth="1"/>
    <col min="1767" max="1767" width="14.7109375" customWidth="1"/>
    <col min="1768" max="1768" width="12.28515625" bestFit="1" customWidth="1"/>
    <col min="1769" max="1769" width="13.5703125" bestFit="1" customWidth="1"/>
    <col min="1770" max="1770" width="33.5703125" customWidth="1"/>
    <col min="1771" max="1771" width="9.7109375" customWidth="1"/>
    <col min="1772" max="1772" width="15.5703125" bestFit="1" customWidth="1"/>
    <col min="1773" max="1773" width="12.28515625" customWidth="1"/>
    <col min="1774" max="1774" width="10.5703125" bestFit="1" customWidth="1"/>
    <col min="1775" max="1775" width="12.28515625" customWidth="1"/>
    <col min="1776" max="1776" width="8.28515625" bestFit="1" customWidth="1"/>
    <col min="1777" max="1777" width="12.28515625" customWidth="1"/>
    <col min="1778" max="1778" width="8.28515625" bestFit="1" customWidth="1"/>
    <col min="1779" max="1779" width="9" bestFit="1" customWidth="1"/>
    <col min="1780" max="1780" width="8.28515625" bestFit="1" customWidth="1"/>
    <col min="1781" max="1781" width="9" bestFit="1" customWidth="1"/>
    <col min="1782" max="1782" width="8.28515625" bestFit="1" customWidth="1"/>
    <col min="1783" max="1783" width="9.42578125" bestFit="1" customWidth="1"/>
    <col min="2022" max="2022" width="5.140625" customWidth="1"/>
    <col min="2023" max="2023" width="14.7109375" customWidth="1"/>
    <col min="2024" max="2024" width="12.28515625" bestFit="1" customWidth="1"/>
    <col min="2025" max="2025" width="13.5703125" bestFit="1" customWidth="1"/>
    <col min="2026" max="2026" width="33.5703125" customWidth="1"/>
    <col min="2027" max="2027" width="9.7109375" customWidth="1"/>
    <col min="2028" max="2028" width="15.5703125" bestFit="1" customWidth="1"/>
    <col min="2029" max="2029" width="12.28515625" customWidth="1"/>
    <col min="2030" max="2030" width="10.5703125" bestFit="1" customWidth="1"/>
    <col min="2031" max="2031" width="12.28515625" customWidth="1"/>
    <col min="2032" max="2032" width="8.28515625" bestFit="1" customWidth="1"/>
    <col min="2033" max="2033" width="12.28515625" customWidth="1"/>
    <col min="2034" max="2034" width="8.28515625" bestFit="1" customWidth="1"/>
    <col min="2035" max="2035" width="9" bestFit="1" customWidth="1"/>
    <col min="2036" max="2036" width="8.28515625" bestFit="1" customWidth="1"/>
    <col min="2037" max="2037" width="9" bestFit="1" customWidth="1"/>
    <col min="2038" max="2038" width="8.28515625" bestFit="1" customWidth="1"/>
    <col min="2039" max="2039" width="9.42578125" bestFit="1" customWidth="1"/>
    <col min="2278" max="2278" width="5.140625" customWidth="1"/>
    <col min="2279" max="2279" width="14.7109375" customWidth="1"/>
    <col min="2280" max="2280" width="12.28515625" bestFit="1" customWidth="1"/>
    <col min="2281" max="2281" width="13.5703125" bestFit="1" customWidth="1"/>
    <col min="2282" max="2282" width="33.5703125" customWidth="1"/>
    <col min="2283" max="2283" width="9.7109375" customWidth="1"/>
    <col min="2284" max="2284" width="15.5703125" bestFit="1" customWidth="1"/>
    <col min="2285" max="2285" width="12.28515625" customWidth="1"/>
    <col min="2286" max="2286" width="10.5703125" bestFit="1" customWidth="1"/>
    <col min="2287" max="2287" width="12.28515625" customWidth="1"/>
    <col min="2288" max="2288" width="8.28515625" bestFit="1" customWidth="1"/>
    <col min="2289" max="2289" width="12.28515625" customWidth="1"/>
    <col min="2290" max="2290" width="8.28515625" bestFit="1" customWidth="1"/>
    <col min="2291" max="2291" width="9" bestFit="1" customWidth="1"/>
    <col min="2292" max="2292" width="8.28515625" bestFit="1" customWidth="1"/>
    <col min="2293" max="2293" width="9" bestFit="1" customWidth="1"/>
    <col min="2294" max="2294" width="8.28515625" bestFit="1" customWidth="1"/>
    <col min="2295" max="2295" width="9.42578125" bestFit="1" customWidth="1"/>
    <col min="2534" max="2534" width="5.140625" customWidth="1"/>
    <col min="2535" max="2535" width="14.7109375" customWidth="1"/>
    <col min="2536" max="2536" width="12.28515625" bestFit="1" customWidth="1"/>
    <col min="2537" max="2537" width="13.5703125" bestFit="1" customWidth="1"/>
    <col min="2538" max="2538" width="33.5703125" customWidth="1"/>
    <col min="2539" max="2539" width="9.7109375" customWidth="1"/>
    <col min="2540" max="2540" width="15.5703125" bestFit="1" customWidth="1"/>
    <col min="2541" max="2541" width="12.28515625" customWidth="1"/>
    <col min="2542" max="2542" width="10.5703125" bestFit="1" customWidth="1"/>
    <col min="2543" max="2543" width="12.28515625" customWidth="1"/>
    <col min="2544" max="2544" width="8.28515625" bestFit="1" customWidth="1"/>
    <col min="2545" max="2545" width="12.28515625" customWidth="1"/>
    <col min="2546" max="2546" width="8.28515625" bestFit="1" customWidth="1"/>
    <col min="2547" max="2547" width="9" bestFit="1" customWidth="1"/>
    <col min="2548" max="2548" width="8.28515625" bestFit="1" customWidth="1"/>
    <col min="2549" max="2549" width="9" bestFit="1" customWidth="1"/>
    <col min="2550" max="2550" width="8.28515625" bestFit="1" customWidth="1"/>
    <col min="2551" max="2551" width="9.42578125" bestFit="1" customWidth="1"/>
    <col min="2790" max="2790" width="5.140625" customWidth="1"/>
    <col min="2791" max="2791" width="14.7109375" customWidth="1"/>
    <col min="2792" max="2792" width="12.28515625" bestFit="1" customWidth="1"/>
    <col min="2793" max="2793" width="13.5703125" bestFit="1" customWidth="1"/>
    <col min="2794" max="2794" width="33.5703125" customWidth="1"/>
    <col min="2795" max="2795" width="9.7109375" customWidth="1"/>
    <col min="2796" max="2796" width="15.5703125" bestFit="1" customWidth="1"/>
    <col min="2797" max="2797" width="12.28515625" customWidth="1"/>
    <col min="2798" max="2798" width="10.5703125" bestFit="1" customWidth="1"/>
    <col min="2799" max="2799" width="12.28515625" customWidth="1"/>
    <col min="2800" max="2800" width="8.28515625" bestFit="1" customWidth="1"/>
    <col min="2801" max="2801" width="12.28515625" customWidth="1"/>
    <col min="2802" max="2802" width="8.28515625" bestFit="1" customWidth="1"/>
    <col min="2803" max="2803" width="9" bestFit="1" customWidth="1"/>
    <col min="2804" max="2804" width="8.28515625" bestFit="1" customWidth="1"/>
    <col min="2805" max="2805" width="9" bestFit="1" customWidth="1"/>
    <col min="2806" max="2806" width="8.28515625" bestFit="1" customWidth="1"/>
    <col min="2807" max="2807" width="9.42578125" bestFit="1" customWidth="1"/>
    <col min="3046" max="3046" width="5.140625" customWidth="1"/>
    <col min="3047" max="3047" width="14.7109375" customWidth="1"/>
    <col min="3048" max="3048" width="12.28515625" bestFit="1" customWidth="1"/>
    <col min="3049" max="3049" width="13.5703125" bestFit="1" customWidth="1"/>
    <col min="3050" max="3050" width="33.5703125" customWidth="1"/>
    <col min="3051" max="3051" width="9.7109375" customWidth="1"/>
    <col min="3052" max="3052" width="15.5703125" bestFit="1" customWidth="1"/>
    <col min="3053" max="3053" width="12.28515625" customWidth="1"/>
    <col min="3054" max="3054" width="10.5703125" bestFit="1" customWidth="1"/>
    <col min="3055" max="3055" width="12.28515625" customWidth="1"/>
    <col min="3056" max="3056" width="8.28515625" bestFit="1" customWidth="1"/>
    <col min="3057" max="3057" width="12.28515625" customWidth="1"/>
    <col min="3058" max="3058" width="8.28515625" bestFit="1" customWidth="1"/>
    <col min="3059" max="3059" width="9" bestFit="1" customWidth="1"/>
    <col min="3060" max="3060" width="8.28515625" bestFit="1" customWidth="1"/>
    <col min="3061" max="3061" width="9" bestFit="1" customWidth="1"/>
    <col min="3062" max="3062" width="8.28515625" bestFit="1" customWidth="1"/>
    <col min="3063" max="3063" width="9.42578125" bestFit="1" customWidth="1"/>
    <col min="3302" max="3302" width="5.140625" customWidth="1"/>
    <col min="3303" max="3303" width="14.7109375" customWidth="1"/>
    <col min="3304" max="3304" width="12.28515625" bestFit="1" customWidth="1"/>
    <col min="3305" max="3305" width="13.5703125" bestFit="1" customWidth="1"/>
    <col min="3306" max="3306" width="33.5703125" customWidth="1"/>
    <col min="3307" max="3307" width="9.7109375" customWidth="1"/>
    <col min="3308" max="3308" width="15.5703125" bestFit="1" customWidth="1"/>
    <col min="3309" max="3309" width="12.28515625" customWidth="1"/>
    <col min="3310" max="3310" width="10.5703125" bestFit="1" customWidth="1"/>
    <col min="3311" max="3311" width="12.28515625" customWidth="1"/>
    <col min="3312" max="3312" width="8.28515625" bestFit="1" customWidth="1"/>
    <col min="3313" max="3313" width="12.28515625" customWidth="1"/>
    <col min="3314" max="3314" width="8.28515625" bestFit="1" customWidth="1"/>
    <col min="3315" max="3315" width="9" bestFit="1" customWidth="1"/>
    <col min="3316" max="3316" width="8.28515625" bestFit="1" customWidth="1"/>
    <col min="3317" max="3317" width="9" bestFit="1" customWidth="1"/>
    <col min="3318" max="3318" width="8.28515625" bestFit="1" customWidth="1"/>
    <col min="3319" max="3319" width="9.42578125" bestFit="1" customWidth="1"/>
    <col min="3558" max="3558" width="5.140625" customWidth="1"/>
    <col min="3559" max="3559" width="14.7109375" customWidth="1"/>
    <col min="3560" max="3560" width="12.28515625" bestFit="1" customWidth="1"/>
    <col min="3561" max="3561" width="13.5703125" bestFit="1" customWidth="1"/>
    <col min="3562" max="3562" width="33.5703125" customWidth="1"/>
    <col min="3563" max="3563" width="9.7109375" customWidth="1"/>
    <col min="3564" max="3564" width="15.5703125" bestFit="1" customWidth="1"/>
    <col min="3565" max="3565" width="12.28515625" customWidth="1"/>
    <col min="3566" max="3566" width="10.5703125" bestFit="1" customWidth="1"/>
    <col min="3567" max="3567" width="12.28515625" customWidth="1"/>
    <col min="3568" max="3568" width="8.28515625" bestFit="1" customWidth="1"/>
    <col min="3569" max="3569" width="12.28515625" customWidth="1"/>
    <col min="3570" max="3570" width="8.28515625" bestFit="1" customWidth="1"/>
    <col min="3571" max="3571" width="9" bestFit="1" customWidth="1"/>
    <col min="3572" max="3572" width="8.28515625" bestFit="1" customWidth="1"/>
    <col min="3573" max="3573" width="9" bestFit="1" customWidth="1"/>
    <col min="3574" max="3574" width="8.28515625" bestFit="1" customWidth="1"/>
    <col min="3575" max="3575" width="9.42578125" bestFit="1" customWidth="1"/>
    <col min="3814" max="3814" width="5.140625" customWidth="1"/>
    <col min="3815" max="3815" width="14.7109375" customWidth="1"/>
    <col min="3816" max="3816" width="12.28515625" bestFit="1" customWidth="1"/>
    <col min="3817" max="3817" width="13.5703125" bestFit="1" customWidth="1"/>
    <col min="3818" max="3818" width="33.5703125" customWidth="1"/>
    <col min="3819" max="3819" width="9.7109375" customWidth="1"/>
    <col min="3820" max="3820" width="15.5703125" bestFit="1" customWidth="1"/>
    <col min="3821" max="3821" width="12.28515625" customWidth="1"/>
    <col min="3822" max="3822" width="10.5703125" bestFit="1" customWidth="1"/>
    <col min="3823" max="3823" width="12.28515625" customWidth="1"/>
    <col min="3824" max="3824" width="8.28515625" bestFit="1" customWidth="1"/>
    <col min="3825" max="3825" width="12.28515625" customWidth="1"/>
    <col min="3826" max="3826" width="8.28515625" bestFit="1" customWidth="1"/>
    <col min="3827" max="3827" width="9" bestFit="1" customWidth="1"/>
    <col min="3828" max="3828" width="8.28515625" bestFit="1" customWidth="1"/>
    <col min="3829" max="3829" width="9" bestFit="1" customWidth="1"/>
    <col min="3830" max="3830" width="8.28515625" bestFit="1" customWidth="1"/>
    <col min="3831" max="3831" width="9.42578125" bestFit="1" customWidth="1"/>
    <col min="4070" max="4070" width="5.140625" customWidth="1"/>
    <col min="4071" max="4071" width="14.7109375" customWidth="1"/>
    <col min="4072" max="4072" width="12.28515625" bestFit="1" customWidth="1"/>
    <col min="4073" max="4073" width="13.5703125" bestFit="1" customWidth="1"/>
    <col min="4074" max="4074" width="33.5703125" customWidth="1"/>
    <col min="4075" max="4075" width="9.7109375" customWidth="1"/>
    <col min="4076" max="4076" width="15.5703125" bestFit="1" customWidth="1"/>
    <col min="4077" max="4077" width="12.28515625" customWidth="1"/>
    <col min="4078" max="4078" width="10.5703125" bestFit="1" customWidth="1"/>
    <col min="4079" max="4079" width="12.28515625" customWidth="1"/>
    <col min="4080" max="4080" width="8.28515625" bestFit="1" customWidth="1"/>
    <col min="4081" max="4081" width="12.28515625" customWidth="1"/>
    <col min="4082" max="4082" width="8.28515625" bestFit="1" customWidth="1"/>
    <col min="4083" max="4083" width="9" bestFit="1" customWidth="1"/>
    <col min="4084" max="4084" width="8.28515625" bestFit="1" customWidth="1"/>
    <col min="4085" max="4085" width="9" bestFit="1" customWidth="1"/>
    <col min="4086" max="4086" width="8.28515625" bestFit="1" customWidth="1"/>
    <col min="4087" max="4087" width="9.42578125" bestFit="1" customWidth="1"/>
    <col min="4326" max="4326" width="5.140625" customWidth="1"/>
    <col min="4327" max="4327" width="14.7109375" customWidth="1"/>
    <col min="4328" max="4328" width="12.28515625" bestFit="1" customWidth="1"/>
    <col min="4329" max="4329" width="13.5703125" bestFit="1" customWidth="1"/>
    <col min="4330" max="4330" width="33.5703125" customWidth="1"/>
    <col min="4331" max="4331" width="9.7109375" customWidth="1"/>
    <col min="4332" max="4332" width="15.5703125" bestFit="1" customWidth="1"/>
    <col min="4333" max="4333" width="12.28515625" customWidth="1"/>
    <col min="4334" max="4334" width="10.5703125" bestFit="1" customWidth="1"/>
    <col min="4335" max="4335" width="12.28515625" customWidth="1"/>
    <col min="4336" max="4336" width="8.28515625" bestFit="1" customWidth="1"/>
    <col min="4337" max="4337" width="12.28515625" customWidth="1"/>
    <col min="4338" max="4338" width="8.28515625" bestFit="1" customWidth="1"/>
    <col min="4339" max="4339" width="9" bestFit="1" customWidth="1"/>
    <col min="4340" max="4340" width="8.28515625" bestFit="1" customWidth="1"/>
    <col min="4341" max="4341" width="9" bestFit="1" customWidth="1"/>
    <col min="4342" max="4342" width="8.28515625" bestFit="1" customWidth="1"/>
    <col min="4343" max="4343" width="9.42578125" bestFit="1" customWidth="1"/>
    <col min="4582" max="4582" width="5.140625" customWidth="1"/>
    <col min="4583" max="4583" width="14.7109375" customWidth="1"/>
    <col min="4584" max="4584" width="12.28515625" bestFit="1" customWidth="1"/>
    <col min="4585" max="4585" width="13.5703125" bestFit="1" customWidth="1"/>
    <col min="4586" max="4586" width="33.5703125" customWidth="1"/>
    <col min="4587" max="4587" width="9.7109375" customWidth="1"/>
    <col min="4588" max="4588" width="15.5703125" bestFit="1" customWidth="1"/>
    <col min="4589" max="4589" width="12.28515625" customWidth="1"/>
    <col min="4590" max="4590" width="10.5703125" bestFit="1" customWidth="1"/>
    <col min="4591" max="4591" width="12.28515625" customWidth="1"/>
    <col min="4592" max="4592" width="8.28515625" bestFit="1" customWidth="1"/>
    <col min="4593" max="4593" width="12.28515625" customWidth="1"/>
    <col min="4594" max="4594" width="8.28515625" bestFit="1" customWidth="1"/>
    <col min="4595" max="4595" width="9" bestFit="1" customWidth="1"/>
    <col min="4596" max="4596" width="8.28515625" bestFit="1" customWidth="1"/>
    <col min="4597" max="4597" width="9" bestFit="1" customWidth="1"/>
    <col min="4598" max="4598" width="8.28515625" bestFit="1" customWidth="1"/>
    <col min="4599" max="4599" width="9.42578125" bestFit="1" customWidth="1"/>
    <col min="4838" max="4838" width="5.140625" customWidth="1"/>
    <col min="4839" max="4839" width="14.7109375" customWidth="1"/>
    <col min="4840" max="4840" width="12.28515625" bestFit="1" customWidth="1"/>
    <col min="4841" max="4841" width="13.5703125" bestFit="1" customWidth="1"/>
    <col min="4842" max="4842" width="33.5703125" customWidth="1"/>
    <col min="4843" max="4843" width="9.7109375" customWidth="1"/>
    <col min="4844" max="4844" width="15.5703125" bestFit="1" customWidth="1"/>
    <col min="4845" max="4845" width="12.28515625" customWidth="1"/>
    <col min="4846" max="4846" width="10.5703125" bestFit="1" customWidth="1"/>
    <col min="4847" max="4847" width="12.28515625" customWidth="1"/>
    <col min="4848" max="4848" width="8.28515625" bestFit="1" customWidth="1"/>
    <col min="4849" max="4849" width="12.28515625" customWidth="1"/>
    <col min="4850" max="4850" width="8.28515625" bestFit="1" customWidth="1"/>
    <col min="4851" max="4851" width="9" bestFit="1" customWidth="1"/>
    <col min="4852" max="4852" width="8.28515625" bestFit="1" customWidth="1"/>
    <col min="4853" max="4853" width="9" bestFit="1" customWidth="1"/>
    <col min="4854" max="4854" width="8.28515625" bestFit="1" customWidth="1"/>
    <col min="4855" max="4855" width="9.42578125" bestFit="1" customWidth="1"/>
    <col min="5094" max="5094" width="5.140625" customWidth="1"/>
    <col min="5095" max="5095" width="14.7109375" customWidth="1"/>
    <col min="5096" max="5096" width="12.28515625" bestFit="1" customWidth="1"/>
    <col min="5097" max="5097" width="13.5703125" bestFit="1" customWidth="1"/>
    <col min="5098" max="5098" width="33.5703125" customWidth="1"/>
    <col min="5099" max="5099" width="9.7109375" customWidth="1"/>
    <col min="5100" max="5100" width="15.5703125" bestFit="1" customWidth="1"/>
    <col min="5101" max="5101" width="12.28515625" customWidth="1"/>
    <col min="5102" max="5102" width="10.5703125" bestFit="1" customWidth="1"/>
    <col min="5103" max="5103" width="12.28515625" customWidth="1"/>
    <col min="5104" max="5104" width="8.28515625" bestFit="1" customWidth="1"/>
    <col min="5105" max="5105" width="12.28515625" customWidth="1"/>
    <col min="5106" max="5106" width="8.28515625" bestFit="1" customWidth="1"/>
    <col min="5107" max="5107" width="9" bestFit="1" customWidth="1"/>
    <col min="5108" max="5108" width="8.28515625" bestFit="1" customWidth="1"/>
    <col min="5109" max="5109" width="9" bestFit="1" customWidth="1"/>
    <col min="5110" max="5110" width="8.28515625" bestFit="1" customWidth="1"/>
    <col min="5111" max="5111" width="9.42578125" bestFit="1" customWidth="1"/>
    <col min="5350" max="5350" width="5.140625" customWidth="1"/>
    <col min="5351" max="5351" width="14.7109375" customWidth="1"/>
    <col min="5352" max="5352" width="12.28515625" bestFit="1" customWidth="1"/>
    <col min="5353" max="5353" width="13.5703125" bestFit="1" customWidth="1"/>
    <col min="5354" max="5354" width="33.5703125" customWidth="1"/>
    <col min="5355" max="5355" width="9.7109375" customWidth="1"/>
    <col min="5356" max="5356" width="15.5703125" bestFit="1" customWidth="1"/>
    <col min="5357" max="5357" width="12.28515625" customWidth="1"/>
    <col min="5358" max="5358" width="10.5703125" bestFit="1" customWidth="1"/>
    <col min="5359" max="5359" width="12.28515625" customWidth="1"/>
    <col min="5360" max="5360" width="8.28515625" bestFit="1" customWidth="1"/>
    <col min="5361" max="5361" width="12.28515625" customWidth="1"/>
    <col min="5362" max="5362" width="8.28515625" bestFit="1" customWidth="1"/>
    <col min="5363" max="5363" width="9" bestFit="1" customWidth="1"/>
    <col min="5364" max="5364" width="8.28515625" bestFit="1" customWidth="1"/>
    <col min="5365" max="5365" width="9" bestFit="1" customWidth="1"/>
    <col min="5366" max="5366" width="8.28515625" bestFit="1" customWidth="1"/>
    <col min="5367" max="5367" width="9.42578125" bestFit="1" customWidth="1"/>
    <col min="5606" max="5606" width="5.140625" customWidth="1"/>
    <col min="5607" max="5607" width="14.7109375" customWidth="1"/>
    <col min="5608" max="5608" width="12.28515625" bestFit="1" customWidth="1"/>
    <col min="5609" max="5609" width="13.5703125" bestFit="1" customWidth="1"/>
    <col min="5610" max="5610" width="33.5703125" customWidth="1"/>
    <col min="5611" max="5611" width="9.7109375" customWidth="1"/>
    <col min="5612" max="5612" width="15.5703125" bestFit="1" customWidth="1"/>
    <col min="5613" max="5613" width="12.28515625" customWidth="1"/>
    <col min="5614" max="5614" width="10.5703125" bestFit="1" customWidth="1"/>
    <col min="5615" max="5615" width="12.28515625" customWidth="1"/>
    <col min="5616" max="5616" width="8.28515625" bestFit="1" customWidth="1"/>
    <col min="5617" max="5617" width="12.28515625" customWidth="1"/>
    <col min="5618" max="5618" width="8.28515625" bestFit="1" customWidth="1"/>
    <col min="5619" max="5619" width="9" bestFit="1" customWidth="1"/>
    <col min="5620" max="5620" width="8.28515625" bestFit="1" customWidth="1"/>
    <col min="5621" max="5621" width="9" bestFit="1" customWidth="1"/>
    <col min="5622" max="5622" width="8.28515625" bestFit="1" customWidth="1"/>
    <col min="5623" max="5623" width="9.42578125" bestFit="1" customWidth="1"/>
    <col min="5862" max="5862" width="5.140625" customWidth="1"/>
    <col min="5863" max="5863" width="14.7109375" customWidth="1"/>
    <col min="5864" max="5864" width="12.28515625" bestFit="1" customWidth="1"/>
    <col min="5865" max="5865" width="13.5703125" bestFit="1" customWidth="1"/>
    <col min="5866" max="5866" width="33.5703125" customWidth="1"/>
    <col min="5867" max="5867" width="9.7109375" customWidth="1"/>
    <col min="5868" max="5868" width="15.5703125" bestFit="1" customWidth="1"/>
    <col min="5869" max="5869" width="12.28515625" customWidth="1"/>
    <col min="5870" max="5870" width="10.5703125" bestFit="1" customWidth="1"/>
    <col min="5871" max="5871" width="12.28515625" customWidth="1"/>
    <col min="5872" max="5872" width="8.28515625" bestFit="1" customWidth="1"/>
    <col min="5873" max="5873" width="12.28515625" customWidth="1"/>
    <col min="5874" max="5874" width="8.28515625" bestFit="1" customWidth="1"/>
    <col min="5875" max="5875" width="9" bestFit="1" customWidth="1"/>
    <col min="5876" max="5876" width="8.28515625" bestFit="1" customWidth="1"/>
    <col min="5877" max="5877" width="9" bestFit="1" customWidth="1"/>
    <col min="5878" max="5878" width="8.28515625" bestFit="1" customWidth="1"/>
    <col min="5879" max="5879" width="9.42578125" bestFit="1" customWidth="1"/>
    <col min="6118" max="6118" width="5.140625" customWidth="1"/>
    <col min="6119" max="6119" width="14.7109375" customWidth="1"/>
    <col min="6120" max="6120" width="12.28515625" bestFit="1" customWidth="1"/>
    <col min="6121" max="6121" width="13.5703125" bestFit="1" customWidth="1"/>
    <col min="6122" max="6122" width="33.5703125" customWidth="1"/>
    <col min="6123" max="6123" width="9.7109375" customWidth="1"/>
    <col min="6124" max="6124" width="15.5703125" bestFit="1" customWidth="1"/>
    <col min="6125" max="6125" width="12.28515625" customWidth="1"/>
    <col min="6126" max="6126" width="10.5703125" bestFit="1" customWidth="1"/>
    <col min="6127" max="6127" width="12.28515625" customWidth="1"/>
    <col min="6128" max="6128" width="8.28515625" bestFit="1" customWidth="1"/>
    <col min="6129" max="6129" width="12.28515625" customWidth="1"/>
    <col min="6130" max="6130" width="8.28515625" bestFit="1" customWidth="1"/>
    <col min="6131" max="6131" width="9" bestFit="1" customWidth="1"/>
    <col min="6132" max="6132" width="8.28515625" bestFit="1" customWidth="1"/>
    <col min="6133" max="6133" width="9" bestFit="1" customWidth="1"/>
    <col min="6134" max="6134" width="8.28515625" bestFit="1" customWidth="1"/>
    <col min="6135" max="6135" width="9.42578125" bestFit="1" customWidth="1"/>
    <col min="6374" max="6374" width="5.140625" customWidth="1"/>
    <col min="6375" max="6375" width="14.7109375" customWidth="1"/>
    <col min="6376" max="6376" width="12.28515625" bestFit="1" customWidth="1"/>
    <col min="6377" max="6377" width="13.5703125" bestFit="1" customWidth="1"/>
    <col min="6378" max="6378" width="33.5703125" customWidth="1"/>
    <col min="6379" max="6379" width="9.7109375" customWidth="1"/>
    <col min="6380" max="6380" width="15.5703125" bestFit="1" customWidth="1"/>
    <col min="6381" max="6381" width="12.28515625" customWidth="1"/>
    <col min="6382" max="6382" width="10.5703125" bestFit="1" customWidth="1"/>
    <col min="6383" max="6383" width="12.28515625" customWidth="1"/>
    <col min="6384" max="6384" width="8.28515625" bestFit="1" customWidth="1"/>
    <col min="6385" max="6385" width="12.28515625" customWidth="1"/>
    <col min="6386" max="6386" width="8.28515625" bestFit="1" customWidth="1"/>
    <col min="6387" max="6387" width="9" bestFit="1" customWidth="1"/>
    <col min="6388" max="6388" width="8.28515625" bestFit="1" customWidth="1"/>
    <col min="6389" max="6389" width="9" bestFit="1" customWidth="1"/>
    <col min="6390" max="6390" width="8.28515625" bestFit="1" customWidth="1"/>
    <col min="6391" max="6391" width="9.42578125" bestFit="1" customWidth="1"/>
    <col min="6630" max="6630" width="5.140625" customWidth="1"/>
    <col min="6631" max="6631" width="14.7109375" customWidth="1"/>
    <col min="6632" max="6632" width="12.28515625" bestFit="1" customWidth="1"/>
    <col min="6633" max="6633" width="13.5703125" bestFit="1" customWidth="1"/>
    <col min="6634" max="6634" width="33.5703125" customWidth="1"/>
    <col min="6635" max="6635" width="9.7109375" customWidth="1"/>
    <col min="6636" max="6636" width="15.5703125" bestFit="1" customWidth="1"/>
    <col min="6637" max="6637" width="12.28515625" customWidth="1"/>
    <col min="6638" max="6638" width="10.5703125" bestFit="1" customWidth="1"/>
    <col min="6639" max="6639" width="12.28515625" customWidth="1"/>
    <col min="6640" max="6640" width="8.28515625" bestFit="1" customWidth="1"/>
    <col min="6641" max="6641" width="12.28515625" customWidth="1"/>
    <col min="6642" max="6642" width="8.28515625" bestFit="1" customWidth="1"/>
    <col min="6643" max="6643" width="9" bestFit="1" customWidth="1"/>
    <col min="6644" max="6644" width="8.28515625" bestFit="1" customWidth="1"/>
    <col min="6645" max="6645" width="9" bestFit="1" customWidth="1"/>
    <col min="6646" max="6646" width="8.28515625" bestFit="1" customWidth="1"/>
    <col min="6647" max="6647" width="9.42578125" bestFit="1" customWidth="1"/>
    <col min="6886" max="6886" width="5.140625" customWidth="1"/>
    <col min="6887" max="6887" width="14.7109375" customWidth="1"/>
    <col min="6888" max="6888" width="12.28515625" bestFit="1" customWidth="1"/>
    <col min="6889" max="6889" width="13.5703125" bestFit="1" customWidth="1"/>
    <col min="6890" max="6890" width="33.5703125" customWidth="1"/>
    <col min="6891" max="6891" width="9.7109375" customWidth="1"/>
    <col min="6892" max="6892" width="15.5703125" bestFit="1" customWidth="1"/>
    <col min="6893" max="6893" width="12.28515625" customWidth="1"/>
    <col min="6894" max="6894" width="10.5703125" bestFit="1" customWidth="1"/>
    <col min="6895" max="6895" width="12.28515625" customWidth="1"/>
    <col min="6896" max="6896" width="8.28515625" bestFit="1" customWidth="1"/>
    <col min="6897" max="6897" width="12.28515625" customWidth="1"/>
    <col min="6898" max="6898" width="8.28515625" bestFit="1" customWidth="1"/>
    <col min="6899" max="6899" width="9" bestFit="1" customWidth="1"/>
    <col min="6900" max="6900" width="8.28515625" bestFit="1" customWidth="1"/>
    <col min="6901" max="6901" width="9" bestFit="1" customWidth="1"/>
    <col min="6902" max="6902" width="8.28515625" bestFit="1" customWidth="1"/>
    <col min="6903" max="6903" width="9.42578125" bestFit="1" customWidth="1"/>
    <col min="7142" max="7142" width="5.140625" customWidth="1"/>
    <col min="7143" max="7143" width="14.7109375" customWidth="1"/>
    <col min="7144" max="7144" width="12.28515625" bestFit="1" customWidth="1"/>
    <col min="7145" max="7145" width="13.5703125" bestFit="1" customWidth="1"/>
    <col min="7146" max="7146" width="33.5703125" customWidth="1"/>
    <col min="7147" max="7147" width="9.7109375" customWidth="1"/>
    <col min="7148" max="7148" width="15.5703125" bestFit="1" customWidth="1"/>
    <col min="7149" max="7149" width="12.28515625" customWidth="1"/>
    <col min="7150" max="7150" width="10.5703125" bestFit="1" customWidth="1"/>
    <col min="7151" max="7151" width="12.28515625" customWidth="1"/>
    <col min="7152" max="7152" width="8.28515625" bestFit="1" customWidth="1"/>
    <col min="7153" max="7153" width="12.28515625" customWidth="1"/>
    <col min="7154" max="7154" width="8.28515625" bestFit="1" customWidth="1"/>
    <col min="7155" max="7155" width="9" bestFit="1" customWidth="1"/>
    <col min="7156" max="7156" width="8.28515625" bestFit="1" customWidth="1"/>
    <col min="7157" max="7157" width="9" bestFit="1" customWidth="1"/>
    <col min="7158" max="7158" width="8.28515625" bestFit="1" customWidth="1"/>
    <col min="7159" max="7159" width="9.42578125" bestFit="1" customWidth="1"/>
    <col min="7398" max="7398" width="5.140625" customWidth="1"/>
    <col min="7399" max="7399" width="14.7109375" customWidth="1"/>
    <col min="7400" max="7400" width="12.28515625" bestFit="1" customWidth="1"/>
    <col min="7401" max="7401" width="13.5703125" bestFit="1" customWidth="1"/>
    <col min="7402" max="7402" width="33.5703125" customWidth="1"/>
    <col min="7403" max="7403" width="9.7109375" customWidth="1"/>
    <col min="7404" max="7404" width="15.5703125" bestFit="1" customWidth="1"/>
    <col min="7405" max="7405" width="12.28515625" customWidth="1"/>
    <col min="7406" max="7406" width="10.5703125" bestFit="1" customWidth="1"/>
    <col min="7407" max="7407" width="12.28515625" customWidth="1"/>
    <col min="7408" max="7408" width="8.28515625" bestFit="1" customWidth="1"/>
    <col min="7409" max="7409" width="12.28515625" customWidth="1"/>
    <col min="7410" max="7410" width="8.28515625" bestFit="1" customWidth="1"/>
    <col min="7411" max="7411" width="9" bestFit="1" customWidth="1"/>
    <col min="7412" max="7412" width="8.28515625" bestFit="1" customWidth="1"/>
    <col min="7413" max="7413" width="9" bestFit="1" customWidth="1"/>
    <col min="7414" max="7414" width="8.28515625" bestFit="1" customWidth="1"/>
    <col min="7415" max="7415" width="9.42578125" bestFit="1" customWidth="1"/>
    <col min="7654" max="7654" width="5.140625" customWidth="1"/>
    <col min="7655" max="7655" width="14.7109375" customWidth="1"/>
    <col min="7656" max="7656" width="12.28515625" bestFit="1" customWidth="1"/>
    <col min="7657" max="7657" width="13.5703125" bestFit="1" customWidth="1"/>
    <col min="7658" max="7658" width="33.5703125" customWidth="1"/>
    <col min="7659" max="7659" width="9.7109375" customWidth="1"/>
    <col min="7660" max="7660" width="15.5703125" bestFit="1" customWidth="1"/>
    <col min="7661" max="7661" width="12.28515625" customWidth="1"/>
    <col min="7662" max="7662" width="10.5703125" bestFit="1" customWidth="1"/>
    <col min="7663" max="7663" width="12.28515625" customWidth="1"/>
    <col min="7664" max="7664" width="8.28515625" bestFit="1" customWidth="1"/>
    <col min="7665" max="7665" width="12.28515625" customWidth="1"/>
    <col min="7666" max="7666" width="8.28515625" bestFit="1" customWidth="1"/>
    <col min="7667" max="7667" width="9" bestFit="1" customWidth="1"/>
    <col min="7668" max="7668" width="8.28515625" bestFit="1" customWidth="1"/>
    <col min="7669" max="7669" width="9" bestFit="1" customWidth="1"/>
    <col min="7670" max="7670" width="8.28515625" bestFit="1" customWidth="1"/>
    <col min="7671" max="7671" width="9.42578125" bestFit="1" customWidth="1"/>
    <col min="7910" max="7910" width="5.140625" customWidth="1"/>
    <col min="7911" max="7911" width="14.7109375" customWidth="1"/>
    <col min="7912" max="7912" width="12.28515625" bestFit="1" customWidth="1"/>
    <col min="7913" max="7913" width="13.5703125" bestFit="1" customWidth="1"/>
    <col min="7914" max="7914" width="33.5703125" customWidth="1"/>
    <col min="7915" max="7915" width="9.7109375" customWidth="1"/>
    <col min="7916" max="7916" width="15.5703125" bestFit="1" customWidth="1"/>
    <col min="7917" max="7917" width="12.28515625" customWidth="1"/>
    <col min="7918" max="7918" width="10.5703125" bestFit="1" customWidth="1"/>
    <col min="7919" max="7919" width="12.28515625" customWidth="1"/>
    <col min="7920" max="7920" width="8.28515625" bestFit="1" customWidth="1"/>
    <col min="7921" max="7921" width="12.28515625" customWidth="1"/>
    <col min="7922" max="7922" width="8.28515625" bestFit="1" customWidth="1"/>
    <col min="7923" max="7923" width="9" bestFit="1" customWidth="1"/>
    <col min="7924" max="7924" width="8.28515625" bestFit="1" customWidth="1"/>
    <col min="7925" max="7925" width="9" bestFit="1" customWidth="1"/>
    <col min="7926" max="7926" width="8.28515625" bestFit="1" customWidth="1"/>
    <col min="7927" max="7927" width="9.42578125" bestFit="1" customWidth="1"/>
    <col min="8166" max="8166" width="5.140625" customWidth="1"/>
    <col min="8167" max="8167" width="14.7109375" customWidth="1"/>
    <col min="8168" max="8168" width="12.28515625" bestFit="1" customWidth="1"/>
    <col min="8169" max="8169" width="13.5703125" bestFit="1" customWidth="1"/>
    <col min="8170" max="8170" width="33.5703125" customWidth="1"/>
    <col min="8171" max="8171" width="9.7109375" customWidth="1"/>
    <col min="8172" max="8172" width="15.5703125" bestFit="1" customWidth="1"/>
    <col min="8173" max="8173" width="12.28515625" customWidth="1"/>
    <col min="8174" max="8174" width="10.5703125" bestFit="1" customWidth="1"/>
    <col min="8175" max="8175" width="12.28515625" customWidth="1"/>
    <col min="8176" max="8176" width="8.28515625" bestFit="1" customWidth="1"/>
    <col min="8177" max="8177" width="12.28515625" customWidth="1"/>
    <col min="8178" max="8178" width="8.28515625" bestFit="1" customWidth="1"/>
    <col min="8179" max="8179" width="9" bestFit="1" customWidth="1"/>
    <col min="8180" max="8180" width="8.28515625" bestFit="1" customWidth="1"/>
    <col min="8181" max="8181" width="9" bestFit="1" customWidth="1"/>
    <col min="8182" max="8182" width="8.28515625" bestFit="1" customWidth="1"/>
    <col min="8183" max="8183" width="9.42578125" bestFit="1" customWidth="1"/>
    <col min="8422" max="8422" width="5.140625" customWidth="1"/>
    <col min="8423" max="8423" width="14.7109375" customWidth="1"/>
    <col min="8424" max="8424" width="12.28515625" bestFit="1" customWidth="1"/>
    <col min="8425" max="8425" width="13.5703125" bestFit="1" customWidth="1"/>
    <col min="8426" max="8426" width="33.5703125" customWidth="1"/>
    <col min="8427" max="8427" width="9.7109375" customWidth="1"/>
    <col min="8428" max="8428" width="15.5703125" bestFit="1" customWidth="1"/>
    <col min="8429" max="8429" width="12.28515625" customWidth="1"/>
    <col min="8430" max="8430" width="10.5703125" bestFit="1" customWidth="1"/>
    <col min="8431" max="8431" width="12.28515625" customWidth="1"/>
    <col min="8432" max="8432" width="8.28515625" bestFit="1" customWidth="1"/>
    <col min="8433" max="8433" width="12.28515625" customWidth="1"/>
    <col min="8434" max="8434" width="8.28515625" bestFit="1" customWidth="1"/>
    <col min="8435" max="8435" width="9" bestFit="1" customWidth="1"/>
    <col min="8436" max="8436" width="8.28515625" bestFit="1" customWidth="1"/>
    <col min="8437" max="8437" width="9" bestFit="1" customWidth="1"/>
    <col min="8438" max="8438" width="8.28515625" bestFit="1" customWidth="1"/>
    <col min="8439" max="8439" width="9.42578125" bestFit="1" customWidth="1"/>
    <col min="8678" max="8678" width="5.140625" customWidth="1"/>
    <col min="8679" max="8679" width="14.7109375" customWidth="1"/>
    <col min="8680" max="8680" width="12.28515625" bestFit="1" customWidth="1"/>
    <col min="8681" max="8681" width="13.5703125" bestFit="1" customWidth="1"/>
    <col min="8682" max="8682" width="33.5703125" customWidth="1"/>
    <col min="8683" max="8683" width="9.7109375" customWidth="1"/>
    <col min="8684" max="8684" width="15.5703125" bestFit="1" customWidth="1"/>
    <col min="8685" max="8685" width="12.28515625" customWidth="1"/>
    <col min="8686" max="8686" width="10.5703125" bestFit="1" customWidth="1"/>
    <col min="8687" max="8687" width="12.28515625" customWidth="1"/>
    <col min="8688" max="8688" width="8.28515625" bestFit="1" customWidth="1"/>
    <col min="8689" max="8689" width="12.28515625" customWidth="1"/>
    <col min="8690" max="8690" width="8.28515625" bestFit="1" customWidth="1"/>
    <col min="8691" max="8691" width="9" bestFit="1" customWidth="1"/>
    <col min="8692" max="8692" width="8.28515625" bestFit="1" customWidth="1"/>
    <col min="8693" max="8693" width="9" bestFit="1" customWidth="1"/>
    <col min="8694" max="8694" width="8.28515625" bestFit="1" customWidth="1"/>
    <col min="8695" max="8695" width="9.42578125" bestFit="1" customWidth="1"/>
    <col min="8934" max="8934" width="5.140625" customWidth="1"/>
    <col min="8935" max="8935" width="14.7109375" customWidth="1"/>
    <col min="8936" max="8936" width="12.28515625" bestFit="1" customWidth="1"/>
    <col min="8937" max="8937" width="13.5703125" bestFit="1" customWidth="1"/>
    <col min="8938" max="8938" width="33.5703125" customWidth="1"/>
    <col min="8939" max="8939" width="9.7109375" customWidth="1"/>
    <col min="8940" max="8940" width="15.5703125" bestFit="1" customWidth="1"/>
    <col min="8941" max="8941" width="12.28515625" customWidth="1"/>
    <col min="8942" max="8942" width="10.5703125" bestFit="1" customWidth="1"/>
    <col min="8943" max="8943" width="12.28515625" customWidth="1"/>
    <col min="8944" max="8944" width="8.28515625" bestFit="1" customWidth="1"/>
    <col min="8945" max="8945" width="12.28515625" customWidth="1"/>
    <col min="8946" max="8946" width="8.28515625" bestFit="1" customWidth="1"/>
    <col min="8947" max="8947" width="9" bestFit="1" customWidth="1"/>
    <col min="8948" max="8948" width="8.28515625" bestFit="1" customWidth="1"/>
    <col min="8949" max="8949" width="9" bestFit="1" customWidth="1"/>
    <col min="8950" max="8950" width="8.28515625" bestFit="1" customWidth="1"/>
    <col min="8951" max="8951" width="9.42578125" bestFit="1" customWidth="1"/>
    <col min="9190" max="9190" width="5.140625" customWidth="1"/>
    <col min="9191" max="9191" width="14.7109375" customWidth="1"/>
    <col min="9192" max="9192" width="12.28515625" bestFit="1" customWidth="1"/>
    <col min="9193" max="9193" width="13.5703125" bestFit="1" customWidth="1"/>
    <col min="9194" max="9194" width="33.5703125" customWidth="1"/>
    <col min="9195" max="9195" width="9.7109375" customWidth="1"/>
    <col min="9196" max="9196" width="15.5703125" bestFit="1" customWidth="1"/>
    <col min="9197" max="9197" width="12.28515625" customWidth="1"/>
    <col min="9198" max="9198" width="10.5703125" bestFit="1" customWidth="1"/>
    <col min="9199" max="9199" width="12.28515625" customWidth="1"/>
    <col min="9200" max="9200" width="8.28515625" bestFit="1" customWidth="1"/>
    <col min="9201" max="9201" width="12.28515625" customWidth="1"/>
    <col min="9202" max="9202" width="8.28515625" bestFit="1" customWidth="1"/>
    <col min="9203" max="9203" width="9" bestFit="1" customWidth="1"/>
    <col min="9204" max="9204" width="8.28515625" bestFit="1" customWidth="1"/>
    <col min="9205" max="9205" width="9" bestFit="1" customWidth="1"/>
    <col min="9206" max="9206" width="8.28515625" bestFit="1" customWidth="1"/>
    <col min="9207" max="9207" width="9.42578125" bestFit="1" customWidth="1"/>
    <col min="9446" max="9446" width="5.140625" customWidth="1"/>
    <col min="9447" max="9447" width="14.7109375" customWidth="1"/>
    <col min="9448" max="9448" width="12.28515625" bestFit="1" customWidth="1"/>
    <col min="9449" max="9449" width="13.5703125" bestFit="1" customWidth="1"/>
    <col min="9450" max="9450" width="33.5703125" customWidth="1"/>
    <col min="9451" max="9451" width="9.7109375" customWidth="1"/>
    <col min="9452" max="9452" width="15.5703125" bestFit="1" customWidth="1"/>
    <col min="9453" max="9453" width="12.28515625" customWidth="1"/>
    <col min="9454" max="9454" width="10.5703125" bestFit="1" customWidth="1"/>
    <col min="9455" max="9455" width="12.28515625" customWidth="1"/>
    <col min="9456" max="9456" width="8.28515625" bestFit="1" customWidth="1"/>
    <col min="9457" max="9457" width="12.28515625" customWidth="1"/>
    <col min="9458" max="9458" width="8.28515625" bestFit="1" customWidth="1"/>
    <col min="9459" max="9459" width="9" bestFit="1" customWidth="1"/>
    <col min="9460" max="9460" width="8.28515625" bestFit="1" customWidth="1"/>
    <col min="9461" max="9461" width="9" bestFit="1" customWidth="1"/>
    <col min="9462" max="9462" width="8.28515625" bestFit="1" customWidth="1"/>
    <col min="9463" max="9463" width="9.42578125" bestFit="1" customWidth="1"/>
    <col min="9702" max="9702" width="5.140625" customWidth="1"/>
    <col min="9703" max="9703" width="14.7109375" customWidth="1"/>
    <col min="9704" max="9704" width="12.28515625" bestFit="1" customWidth="1"/>
    <col min="9705" max="9705" width="13.5703125" bestFit="1" customWidth="1"/>
    <col min="9706" max="9706" width="33.5703125" customWidth="1"/>
    <col min="9707" max="9707" width="9.7109375" customWidth="1"/>
    <col min="9708" max="9708" width="15.5703125" bestFit="1" customWidth="1"/>
    <col min="9709" max="9709" width="12.28515625" customWidth="1"/>
    <col min="9710" max="9710" width="10.5703125" bestFit="1" customWidth="1"/>
    <col min="9711" max="9711" width="12.28515625" customWidth="1"/>
    <col min="9712" max="9712" width="8.28515625" bestFit="1" customWidth="1"/>
    <col min="9713" max="9713" width="12.28515625" customWidth="1"/>
    <col min="9714" max="9714" width="8.28515625" bestFit="1" customWidth="1"/>
    <col min="9715" max="9715" width="9" bestFit="1" customWidth="1"/>
    <col min="9716" max="9716" width="8.28515625" bestFit="1" customWidth="1"/>
    <col min="9717" max="9717" width="9" bestFit="1" customWidth="1"/>
    <col min="9718" max="9718" width="8.28515625" bestFit="1" customWidth="1"/>
    <col min="9719" max="9719" width="9.42578125" bestFit="1" customWidth="1"/>
    <col min="9958" max="9958" width="5.140625" customWidth="1"/>
    <col min="9959" max="9959" width="14.7109375" customWidth="1"/>
    <col min="9960" max="9960" width="12.28515625" bestFit="1" customWidth="1"/>
    <col min="9961" max="9961" width="13.5703125" bestFit="1" customWidth="1"/>
    <col min="9962" max="9962" width="33.5703125" customWidth="1"/>
    <col min="9963" max="9963" width="9.7109375" customWidth="1"/>
    <col min="9964" max="9964" width="15.5703125" bestFit="1" customWidth="1"/>
    <col min="9965" max="9965" width="12.28515625" customWidth="1"/>
    <col min="9966" max="9966" width="10.5703125" bestFit="1" customWidth="1"/>
    <col min="9967" max="9967" width="12.28515625" customWidth="1"/>
    <col min="9968" max="9968" width="8.28515625" bestFit="1" customWidth="1"/>
    <col min="9969" max="9969" width="12.28515625" customWidth="1"/>
    <col min="9970" max="9970" width="8.28515625" bestFit="1" customWidth="1"/>
    <col min="9971" max="9971" width="9" bestFit="1" customWidth="1"/>
    <col min="9972" max="9972" width="8.28515625" bestFit="1" customWidth="1"/>
    <col min="9973" max="9973" width="9" bestFit="1" customWidth="1"/>
    <col min="9974" max="9974" width="8.28515625" bestFit="1" customWidth="1"/>
    <col min="9975" max="9975" width="9.42578125" bestFit="1" customWidth="1"/>
    <col min="10214" max="10214" width="5.140625" customWidth="1"/>
    <col min="10215" max="10215" width="14.7109375" customWidth="1"/>
    <col min="10216" max="10216" width="12.28515625" bestFit="1" customWidth="1"/>
    <col min="10217" max="10217" width="13.5703125" bestFit="1" customWidth="1"/>
    <col min="10218" max="10218" width="33.5703125" customWidth="1"/>
    <col min="10219" max="10219" width="9.7109375" customWidth="1"/>
    <col min="10220" max="10220" width="15.5703125" bestFit="1" customWidth="1"/>
    <col min="10221" max="10221" width="12.28515625" customWidth="1"/>
    <col min="10222" max="10222" width="10.5703125" bestFit="1" customWidth="1"/>
    <col min="10223" max="10223" width="12.28515625" customWidth="1"/>
    <col min="10224" max="10224" width="8.28515625" bestFit="1" customWidth="1"/>
    <col min="10225" max="10225" width="12.28515625" customWidth="1"/>
    <col min="10226" max="10226" width="8.28515625" bestFit="1" customWidth="1"/>
    <col min="10227" max="10227" width="9" bestFit="1" customWidth="1"/>
    <col min="10228" max="10228" width="8.28515625" bestFit="1" customWidth="1"/>
    <col min="10229" max="10229" width="9" bestFit="1" customWidth="1"/>
    <col min="10230" max="10230" width="8.28515625" bestFit="1" customWidth="1"/>
    <col min="10231" max="10231" width="9.42578125" bestFit="1" customWidth="1"/>
    <col min="10470" max="10470" width="5.140625" customWidth="1"/>
    <col min="10471" max="10471" width="14.7109375" customWidth="1"/>
    <col min="10472" max="10472" width="12.28515625" bestFit="1" customWidth="1"/>
    <col min="10473" max="10473" width="13.5703125" bestFit="1" customWidth="1"/>
    <col min="10474" max="10474" width="33.5703125" customWidth="1"/>
    <col min="10475" max="10475" width="9.7109375" customWidth="1"/>
    <col min="10476" max="10476" width="15.5703125" bestFit="1" customWidth="1"/>
    <col min="10477" max="10477" width="12.28515625" customWidth="1"/>
    <col min="10478" max="10478" width="10.5703125" bestFit="1" customWidth="1"/>
    <col min="10479" max="10479" width="12.28515625" customWidth="1"/>
    <col min="10480" max="10480" width="8.28515625" bestFit="1" customWidth="1"/>
    <col min="10481" max="10481" width="12.28515625" customWidth="1"/>
    <col min="10482" max="10482" width="8.28515625" bestFit="1" customWidth="1"/>
    <col min="10483" max="10483" width="9" bestFit="1" customWidth="1"/>
    <col min="10484" max="10484" width="8.28515625" bestFit="1" customWidth="1"/>
    <col min="10485" max="10485" width="9" bestFit="1" customWidth="1"/>
    <col min="10486" max="10486" width="8.28515625" bestFit="1" customWidth="1"/>
    <col min="10487" max="10487" width="9.42578125" bestFit="1" customWidth="1"/>
    <col min="10726" max="10726" width="5.140625" customWidth="1"/>
    <col min="10727" max="10727" width="14.7109375" customWidth="1"/>
    <col min="10728" max="10728" width="12.28515625" bestFit="1" customWidth="1"/>
    <col min="10729" max="10729" width="13.5703125" bestFit="1" customWidth="1"/>
    <col min="10730" max="10730" width="33.5703125" customWidth="1"/>
    <col min="10731" max="10731" width="9.7109375" customWidth="1"/>
    <col min="10732" max="10732" width="15.5703125" bestFit="1" customWidth="1"/>
    <col min="10733" max="10733" width="12.28515625" customWidth="1"/>
    <col min="10734" max="10734" width="10.5703125" bestFit="1" customWidth="1"/>
    <col min="10735" max="10735" width="12.28515625" customWidth="1"/>
    <col min="10736" max="10736" width="8.28515625" bestFit="1" customWidth="1"/>
    <col min="10737" max="10737" width="12.28515625" customWidth="1"/>
    <col min="10738" max="10738" width="8.28515625" bestFit="1" customWidth="1"/>
    <col min="10739" max="10739" width="9" bestFit="1" customWidth="1"/>
    <col min="10740" max="10740" width="8.28515625" bestFit="1" customWidth="1"/>
    <col min="10741" max="10741" width="9" bestFit="1" customWidth="1"/>
    <col min="10742" max="10742" width="8.28515625" bestFit="1" customWidth="1"/>
    <col min="10743" max="10743" width="9.42578125" bestFit="1" customWidth="1"/>
    <col min="10982" max="10982" width="5.140625" customWidth="1"/>
    <col min="10983" max="10983" width="14.7109375" customWidth="1"/>
    <col min="10984" max="10984" width="12.28515625" bestFit="1" customWidth="1"/>
    <col min="10985" max="10985" width="13.5703125" bestFit="1" customWidth="1"/>
    <col min="10986" max="10986" width="33.5703125" customWidth="1"/>
    <col min="10987" max="10987" width="9.7109375" customWidth="1"/>
    <col min="10988" max="10988" width="15.5703125" bestFit="1" customWidth="1"/>
    <col min="10989" max="10989" width="12.28515625" customWidth="1"/>
    <col min="10990" max="10990" width="10.5703125" bestFit="1" customWidth="1"/>
    <col min="10991" max="10991" width="12.28515625" customWidth="1"/>
    <col min="10992" max="10992" width="8.28515625" bestFit="1" customWidth="1"/>
    <col min="10993" max="10993" width="12.28515625" customWidth="1"/>
    <col min="10994" max="10994" width="8.28515625" bestFit="1" customWidth="1"/>
    <col min="10995" max="10995" width="9" bestFit="1" customWidth="1"/>
    <col min="10996" max="10996" width="8.28515625" bestFit="1" customWidth="1"/>
    <col min="10997" max="10997" width="9" bestFit="1" customWidth="1"/>
    <col min="10998" max="10998" width="8.28515625" bestFit="1" customWidth="1"/>
    <col min="10999" max="10999" width="9.42578125" bestFit="1" customWidth="1"/>
    <col min="11238" max="11238" width="5.140625" customWidth="1"/>
    <col min="11239" max="11239" width="14.7109375" customWidth="1"/>
    <col min="11240" max="11240" width="12.28515625" bestFit="1" customWidth="1"/>
    <col min="11241" max="11241" width="13.5703125" bestFit="1" customWidth="1"/>
    <col min="11242" max="11242" width="33.5703125" customWidth="1"/>
    <col min="11243" max="11243" width="9.7109375" customWidth="1"/>
    <col min="11244" max="11244" width="15.5703125" bestFit="1" customWidth="1"/>
    <col min="11245" max="11245" width="12.28515625" customWidth="1"/>
    <col min="11246" max="11246" width="10.5703125" bestFit="1" customWidth="1"/>
    <col min="11247" max="11247" width="12.28515625" customWidth="1"/>
    <col min="11248" max="11248" width="8.28515625" bestFit="1" customWidth="1"/>
    <col min="11249" max="11249" width="12.28515625" customWidth="1"/>
    <col min="11250" max="11250" width="8.28515625" bestFit="1" customWidth="1"/>
    <col min="11251" max="11251" width="9" bestFit="1" customWidth="1"/>
    <col min="11252" max="11252" width="8.28515625" bestFit="1" customWidth="1"/>
    <col min="11253" max="11253" width="9" bestFit="1" customWidth="1"/>
    <col min="11254" max="11254" width="8.28515625" bestFit="1" customWidth="1"/>
    <col min="11255" max="11255" width="9.42578125" bestFit="1" customWidth="1"/>
    <col min="11494" max="11494" width="5.140625" customWidth="1"/>
    <col min="11495" max="11495" width="14.7109375" customWidth="1"/>
    <col min="11496" max="11496" width="12.28515625" bestFit="1" customWidth="1"/>
    <col min="11497" max="11497" width="13.5703125" bestFit="1" customWidth="1"/>
    <col min="11498" max="11498" width="33.5703125" customWidth="1"/>
    <col min="11499" max="11499" width="9.7109375" customWidth="1"/>
    <col min="11500" max="11500" width="15.5703125" bestFit="1" customWidth="1"/>
    <col min="11501" max="11501" width="12.28515625" customWidth="1"/>
    <col min="11502" max="11502" width="10.5703125" bestFit="1" customWidth="1"/>
    <col min="11503" max="11503" width="12.28515625" customWidth="1"/>
    <col min="11504" max="11504" width="8.28515625" bestFit="1" customWidth="1"/>
    <col min="11505" max="11505" width="12.28515625" customWidth="1"/>
    <col min="11506" max="11506" width="8.28515625" bestFit="1" customWidth="1"/>
    <col min="11507" max="11507" width="9" bestFit="1" customWidth="1"/>
    <col min="11508" max="11508" width="8.28515625" bestFit="1" customWidth="1"/>
    <col min="11509" max="11509" width="9" bestFit="1" customWidth="1"/>
    <col min="11510" max="11510" width="8.28515625" bestFit="1" customWidth="1"/>
    <col min="11511" max="11511" width="9.42578125" bestFit="1" customWidth="1"/>
    <col min="11750" max="11750" width="5.140625" customWidth="1"/>
    <col min="11751" max="11751" width="14.7109375" customWidth="1"/>
    <col min="11752" max="11752" width="12.28515625" bestFit="1" customWidth="1"/>
    <col min="11753" max="11753" width="13.5703125" bestFit="1" customWidth="1"/>
    <col min="11754" max="11754" width="33.5703125" customWidth="1"/>
    <col min="11755" max="11755" width="9.7109375" customWidth="1"/>
    <col min="11756" max="11756" width="15.5703125" bestFit="1" customWidth="1"/>
    <col min="11757" max="11757" width="12.28515625" customWidth="1"/>
    <col min="11758" max="11758" width="10.5703125" bestFit="1" customWidth="1"/>
    <col min="11759" max="11759" width="12.28515625" customWidth="1"/>
    <col min="11760" max="11760" width="8.28515625" bestFit="1" customWidth="1"/>
    <col min="11761" max="11761" width="12.28515625" customWidth="1"/>
    <col min="11762" max="11762" width="8.28515625" bestFit="1" customWidth="1"/>
    <col min="11763" max="11763" width="9" bestFit="1" customWidth="1"/>
    <col min="11764" max="11764" width="8.28515625" bestFit="1" customWidth="1"/>
    <col min="11765" max="11765" width="9" bestFit="1" customWidth="1"/>
    <col min="11766" max="11766" width="8.28515625" bestFit="1" customWidth="1"/>
    <col min="11767" max="11767" width="9.42578125" bestFit="1" customWidth="1"/>
    <col min="12006" max="12006" width="5.140625" customWidth="1"/>
    <col min="12007" max="12007" width="14.7109375" customWidth="1"/>
    <col min="12008" max="12008" width="12.28515625" bestFit="1" customWidth="1"/>
    <col min="12009" max="12009" width="13.5703125" bestFit="1" customWidth="1"/>
    <col min="12010" max="12010" width="33.5703125" customWidth="1"/>
    <col min="12011" max="12011" width="9.7109375" customWidth="1"/>
    <col min="12012" max="12012" width="15.5703125" bestFit="1" customWidth="1"/>
    <col min="12013" max="12013" width="12.28515625" customWidth="1"/>
    <col min="12014" max="12014" width="10.5703125" bestFit="1" customWidth="1"/>
    <col min="12015" max="12015" width="12.28515625" customWidth="1"/>
    <col min="12016" max="12016" width="8.28515625" bestFit="1" customWidth="1"/>
    <col min="12017" max="12017" width="12.28515625" customWidth="1"/>
    <col min="12018" max="12018" width="8.28515625" bestFit="1" customWidth="1"/>
    <col min="12019" max="12019" width="9" bestFit="1" customWidth="1"/>
    <col min="12020" max="12020" width="8.28515625" bestFit="1" customWidth="1"/>
    <col min="12021" max="12021" width="9" bestFit="1" customWidth="1"/>
    <col min="12022" max="12022" width="8.28515625" bestFit="1" customWidth="1"/>
    <col min="12023" max="12023" width="9.42578125" bestFit="1" customWidth="1"/>
    <col min="12262" max="12262" width="5.140625" customWidth="1"/>
    <col min="12263" max="12263" width="14.7109375" customWidth="1"/>
    <col min="12264" max="12264" width="12.28515625" bestFit="1" customWidth="1"/>
    <col min="12265" max="12265" width="13.5703125" bestFit="1" customWidth="1"/>
    <col min="12266" max="12266" width="33.5703125" customWidth="1"/>
    <col min="12267" max="12267" width="9.7109375" customWidth="1"/>
    <col min="12268" max="12268" width="15.5703125" bestFit="1" customWidth="1"/>
    <col min="12269" max="12269" width="12.28515625" customWidth="1"/>
    <col min="12270" max="12270" width="10.5703125" bestFit="1" customWidth="1"/>
    <col min="12271" max="12271" width="12.28515625" customWidth="1"/>
    <col min="12272" max="12272" width="8.28515625" bestFit="1" customWidth="1"/>
    <col min="12273" max="12273" width="12.28515625" customWidth="1"/>
    <col min="12274" max="12274" width="8.28515625" bestFit="1" customWidth="1"/>
    <col min="12275" max="12275" width="9" bestFit="1" customWidth="1"/>
    <col min="12276" max="12276" width="8.28515625" bestFit="1" customWidth="1"/>
    <col min="12277" max="12277" width="9" bestFit="1" customWidth="1"/>
    <col min="12278" max="12278" width="8.28515625" bestFit="1" customWidth="1"/>
    <col min="12279" max="12279" width="9.42578125" bestFit="1" customWidth="1"/>
    <col min="12518" max="12518" width="5.140625" customWidth="1"/>
    <col min="12519" max="12519" width="14.7109375" customWidth="1"/>
    <col min="12520" max="12520" width="12.28515625" bestFit="1" customWidth="1"/>
    <col min="12521" max="12521" width="13.5703125" bestFit="1" customWidth="1"/>
    <col min="12522" max="12522" width="33.5703125" customWidth="1"/>
    <col min="12523" max="12523" width="9.7109375" customWidth="1"/>
    <col min="12524" max="12524" width="15.5703125" bestFit="1" customWidth="1"/>
    <col min="12525" max="12525" width="12.28515625" customWidth="1"/>
    <col min="12526" max="12526" width="10.5703125" bestFit="1" customWidth="1"/>
    <col min="12527" max="12527" width="12.28515625" customWidth="1"/>
    <col min="12528" max="12528" width="8.28515625" bestFit="1" customWidth="1"/>
    <col min="12529" max="12529" width="12.28515625" customWidth="1"/>
    <col min="12530" max="12530" width="8.28515625" bestFit="1" customWidth="1"/>
    <col min="12531" max="12531" width="9" bestFit="1" customWidth="1"/>
    <col min="12532" max="12532" width="8.28515625" bestFit="1" customWidth="1"/>
    <col min="12533" max="12533" width="9" bestFit="1" customWidth="1"/>
    <col min="12534" max="12534" width="8.28515625" bestFit="1" customWidth="1"/>
    <col min="12535" max="12535" width="9.42578125" bestFit="1" customWidth="1"/>
    <col min="12774" max="12774" width="5.140625" customWidth="1"/>
    <col min="12775" max="12775" width="14.7109375" customWidth="1"/>
    <col min="12776" max="12776" width="12.28515625" bestFit="1" customWidth="1"/>
    <col min="12777" max="12777" width="13.5703125" bestFit="1" customWidth="1"/>
    <col min="12778" max="12778" width="33.5703125" customWidth="1"/>
    <col min="12779" max="12779" width="9.7109375" customWidth="1"/>
    <col min="12780" max="12780" width="15.5703125" bestFit="1" customWidth="1"/>
    <col min="12781" max="12781" width="12.28515625" customWidth="1"/>
    <col min="12782" max="12782" width="10.5703125" bestFit="1" customWidth="1"/>
    <col min="12783" max="12783" width="12.28515625" customWidth="1"/>
    <col min="12784" max="12784" width="8.28515625" bestFit="1" customWidth="1"/>
    <col min="12785" max="12785" width="12.28515625" customWidth="1"/>
    <col min="12786" max="12786" width="8.28515625" bestFit="1" customWidth="1"/>
    <col min="12787" max="12787" width="9" bestFit="1" customWidth="1"/>
    <col min="12788" max="12788" width="8.28515625" bestFit="1" customWidth="1"/>
    <col min="12789" max="12789" width="9" bestFit="1" customWidth="1"/>
    <col min="12790" max="12790" width="8.28515625" bestFit="1" customWidth="1"/>
    <col min="12791" max="12791" width="9.42578125" bestFit="1" customWidth="1"/>
    <col min="13030" max="13030" width="5.140625" customWidth="1"/>
    <col min="13031" max="13031" width="14.7109375" customWidth="1"/>
    <col min="13032" max="13032" width="12.28515625" bestFit="1" customWidth="1"/>
    <col min="13033" max="13033" width="13.5703125" bestFit="1" customWidth="1"/>
    <col min="13034" max="13034" width="33.5703125" customWidth="1"/>
    <col min="13035" max="13035" width="9.7109375" customWidth="1"/>
    <col min="13036" max="13036" width="15.5703125" bestFit="1" customWidth="1"/>
    <col min="13037" max="13037" width="12.28515625" customWidth="1"/>
    <col min="13038" max="13038" width="10.5703125" bestFit="1" customWidth="1"/>
    <col min="13039" max="13039" width="12.28515625" customWidth="1"/>
    <col min="13040" max="13040" width="8.28515625" bestFit="1" customWidth="1"/>
    <col min="13041" max="13041" width="12.28515625" customWidth="1"/>
    <col min="13042" max="13042" width="8.28515625" bestFit="1" customWidth="1"/>
    <col min="13043" max="13043" width="9" bestFit="1" customWidth="1"/>
    <col min="13044" max="13044" width="8.28515625" bestFit="1" customWidth="1"/>
    <col min="13045" max="13045" width="9" bestFit="1" customWidth="1"/>
    <col min="13046" max="13046" width="8.28515625" bestFit="1" customWidth="1"/>
    <col min="13047" max="13047" width="9.42578125" bestFit="1" customWidth="1"/>
    <col min="13286" max="13286" width="5.140625" customWidth="1"/>
    <col min="13287" max="13287" width="14.7109375" customWidth="1"/>
    <col min="13288" max="13288" width="12.28515625" bestFit="1" customWidth="1"/>
    <col min="13289" max="13289" width="13.5703125" bestFit="1" customWidth="1"/>
    <col min="13290" max="13290" width="33.5703125" customWidth="1"/>
    <col min="13291" max="13291" width="9.7109375" customWidth="1"/>
    <col min="13292" max="13292" width="15.5703125" bestFit="1" customWidth="1"/>
    <col min="13293" max="13293" width="12.28515625" customWidth="1"/>
    <col min="13294" max="13294" width="10.5703125" bestFit="1" customWidth="1"/>
    <col min="13295" max="13295" width="12.28515625" customWidth="1"/>
    <col min="13296" max="13296" width="8.28515625" bestFit="1" customWidth="1"/>
    <col min="13297" max="13297" width="12.28515625" customWidth="1"/>
    <col min="13298" max="13298" width="8.28515625" bestFit="1" customWidth="1"/>
    <col min="13299" max="13299" width="9" bestFit="1" customWidth="1"/>
    <col min="13300" max="13300" width="8.28515625" bestFit="1" customWidth="1"/>
    <col min="13301" max="13301" width="9" bestFit="1" customWidth="1"/>
    <col min="13302" max="13302" width="8.28515625" bestFit="1" customWidth="1"/>
    <col min="13303" max="13303" width="9.42578125" bestFit="1" customWidth="1"/>
    <col min="13542" max="13542" width="5.140625" customWidth="1"/>
    <col min="13543" max="13543" width="14.7109375" customWidth="1"/>
    <col min="13544" max="13544" width="12.28515625" bestFit="1" customWidth="1"/>
    <col min="13545" max="13545" width="13.5703125" bestFit="1" customWidth="1"/>
    <col min="13546" max="13546" width="33.5703125" customWidth="1"/>
    <col min="13547" max="13547" width="9.7109375" customWidth="1"/>
    <col min="13548" max="13548" width="15.5703125" bestFit="1" customWidth="1"/>
    <col min="13549" max="13549" width="12.28515625" customWidth="1"/>
    <col min="13550" max="13550" width="10.5703125" bestFit="1" customWidth="1"/>
    <col min="13551" max="13551" width="12.28515625" customWidth="1"/>
    <col min="13552" max="13552" width="8.28515625" bestFit="1" customWidth="1"/>
    <col min="13553" max="13553" width="12.28515625" customWidth="1"/>
    <col min="13554" max="13554" width="8.28515625" bestFit="1" customWidth="1"/>
    <col min="13555" max="13555" width="9" bestFit="1" customWidth="1"/>
    <col min="13556" max="13556" width="8.28515625" bestFit="1" customWidth="1"/>
    <col min="13557" max="13557" width="9" bestFit="1" customWidth="1"/>
    <col min="13558" max="13558" width="8.28515625" bestFit="1" customWidth="1"/>
    <col min="13559" max="13559" width="9.42578125" bestFit="1" customWidth="1"/>
    <col min="13798" max="13798" width="5.140625" customWidth="1"/>
    <col min="13799" max="13799" width="14.7109375" customWidth="1"/>
    <col min="13800" max="13800" width="12.28515625" bestFit="1" customWidth="1"/>
    <col min="13801" max="13801" width="13.5703125" bestFit="1" customWidth="1"/>
    <col min="13802" max="13802" width="33.5703125" customWidth="1"/>
    <col min="13803" max="13803" width="9.7109375" customWidth="1"/>
    <col min="13804" max="13804" width="15.5703125" bestFit="1" customWidth="1"/>
    <col min="13805" max="13805" width="12.28515625" customWidth="1"/>
    <col min="13806" max="13806" width="10.5703125" bestFit="1" customWidth="1"/>
    <col min="13807" max="13807" width="12.28515625" customWidth="1"/>
    <col min="13808" max="13808" width="8.28515625" bestFit="1" customWidth="1"/>
    <col min="13809" max="13809" width="12.28515625" customWidth="1"/>
    <col min="13810" max="13810" width="8.28515625" bestFit="1" customWidth="1"/>
    <col min="13811" max="13811" width="9" bestFit="1" customWidth="1"/>
    <col min="13812" max="13812" width="8.28515625" bestFit="1" customWidth="1"/>
    <col min="13813" max="13813" width="9" bestFit="1" customWidth="1"/>
    <col min="13814" max="13814" width="8.28515625" bestFit="1" customWidth="1"/>
    <col min="13815" max="13815" width="9.42578125" bestFit="1" customWidth="1"/>
    <col min="14054" max="14054" width="5.140625" customWidth="1"/>
    <col min="14055" max="14055" width="14.7109375" customWidth="1"/>
    <col min="14056" max="14056" width="12.28515625" bestFit="1" customWidth="1"/>
    <col min="14057" max="14057" width="13.5703125" bestFit="1" customWidth="1"/>
    <col min="14058" max="14058" width="33.5703125" customWidth="1"/>
    <col min="14059" max="14059" width="9.7109375" customWidth="1"/>
    <col min="14060" max="14060" width="15.5703125" bestFit="1" customWidth="1"/>
    <col min="14061" max="14061" width="12.28515625" customWidth="1"/>
    <col min="14062" max="14062" width="10.5703125" bestFit="1" customWidth="1"/>
    <col min="14063" max="14063" width="12.28515625" customWidth="1"/>
    <col min="14064" max="14064" width="8.28515625" bestFit="1" customWidth="1"/>
    <col min="14065" max="14065" width="12.28515625" customWidth="1"/>
    <col min="14066" max="14066" width="8.28515625" bestFit="1" customWidth="1"/>
    <col min="14067" max="14067" width="9" bestFit="1" customWidth="1"/>
    <col min="14068" max="14068" width="8.28515625" bestFit="1" customWidth="1"/>
    <col min="14069" max="14069" width="9" bestFit="1" customWidth="1"/>
    <col min="14070" max="14070" width="8.28515625" bestFit="1" customWidth="1"/>
    <col min="14071" max="14071" width="9.42578125" bestFit="1" customWidth="1"/>
    <col min="14310" max="14310" width="5.140625" customWidth="1"/>
    <col min="14311" max="14311" width="14.7109375" customWidth="1"/>
    <col min="14312" max="14312" width="12.28515625" bestFit="1" customWidth="1"/>
    <col min="14313" max="14313" width="13.5703125" bestFit="1" customWidth="1"/>
    <col min="14314" max="14314" width="33.5703125" customWidth="1"/>
    <col min="14315" max="14315" width="9.7109375" customWidth="1"/>
    <col min="14316" max="14316" width="15.5703125" bestFit="1" customWidth="1"/>
    <col min="14317" max="14317" width="12.28515625" customWidth="1"/>
    <col min="14318" max="14318" width="10.5703125" bestFit="1" customWidth="1"/>
    <col min="14319" max="14319" width="12.28515625" customWidth="1"/>
    <col min="14320" max="14320" width="8.28515625" bestFit="1" customWidth="1"/>
    <col min="14321" max="14321" width="12.28515625" customWidth="1"/>
    <col min="14322" max="14322" width="8.28515625" bestFit="1" customWidth="1"/>
    <col min="14323" max="14323" width="9" bestFit="1" customWidth="1"/>
    <col min="14324" max="14324" width="8.28515625" bestFit="1" customWidth="1"/>
    <col min="14325" max="14325" width="9" bestFit="1" customWidth="1"/>
    <col min="14326" max="14326" width="8.28515625" bestFit="1" customWidth="1"/>
    <col min="14327" max="14327" width="9.42578125" bestFit="1" customWidth="1"/>
    <col min="14566" max="14566" width="5.140625" customWidth="1"/>
    <col min="14567" max="14567" width="14.7109375" customWidth="1"/>
    <col min="14568" max="14568" width="12.28515625" bestFit="1" customWidth="1"/>
    <col min="14569" max="14569" width="13.5703125" bestFit="1" customWidth="1"/>
    <col min="14570" max="14570" width="33.5703125" customWidth="1"/>
    <col min="14571" max="14571" width="9.7109375" customWidth="1"/>
    <col min="14572" max="14572" width="15.5703125" bestFit="1" customWidth="1"/>
    <col min="14573" max="14573" width="12.28515625" customWidth="1"/>
    <col min="14574" max="14574" width="10.5703125" bestFit="1" customWidth="1"/>
    <col min="14575" max="14575" width="12.28515625" customWidth="1"/>
    <col min="14576" max="14576" width="8.28515625" bestFit="1" customWidth="1"/>
    <col min="14577" max="14577" width="12.28515625" customWidth="1"/>
    <col min="14578" max="14578" width="8.28515625" bestFit="1" customWidth="1"/>
    <col min="14579" max="14579" width="9" bestFit="1" customWidth="1"/>
    <col min="14580" max="14580" width="8.28515625" bestFit="1" customWidth="1"/>
    <col min="14581" max="14581" width="9" bestFit="1" customWidth="1"/>
    <col min="14582" max="14582" width="8.28515625" bestFit="1" customWidth="1"/>
    <col min="14583" max="14583" width="9.42578125" bestFit="1" customWidth="1"/>
    <col min="14822" max="14822" width="5.140625" customWidth="1"/>
    <col min="14823" max="14823" width="14.7109375" customWidth="1"/>
    <col min="14824" max="14824" width="12.28515625" bestFit="1" customWidth="1"/>
    <col min="14825" max="14825" width="13.5703125" bestFit="1" customWidth="1"/>
    <col min="14826" max="14826" width="33.5703125" customWidth="1"/>
    <col min="14827" max="14827" width="9.7109375" customWidth="1"/>
    <col min="14828" max="14828" width="15.5703125" bestFit="1" customWidth="1"/>
    <col min="14829" max="14829" width="12.28515625" customWidth="1"/>
    <col min="14830" max="14830" width="10.5703125" bestFit="1" customWidth="1"/>
    <col min="14831" max="14831" width="12.28515625" customWidth="1"/>
    <col min="14832" max="14832" width="8.28515625" bestFit="1" customWidth="1"/>
    <col min="14833" max="14833" width="12.28515625" customWidth="1"/>
    <col min="14834" max="14834" width="8.28515625" bestFit="1" customWidth="1"/>
    <col min="14835" max="14835" width="9" bestFit="1" customWidth="1"/>
    <col min="14836" max="14836" width="8.28515625" bestFit="1" customWidth="1"/>
    <col min="14837" max="14837" width="9" bestFit="1" customWidth="1"/>
    <col min="14838" max="14838" width="8.28515625" bestFit="1" customWidth="1"/>
    <col min="14839" max="14839" width="9.42578125" bestFit="1" customWidth="1"/>
    <col min="15078" max="15078" width="5.140625" customWidth="1"/>
    <col min="15079" max="15079" width="14.7109375" customWidth="1"/>
    <col min="15080" max="15080" width="12.28515625" bestFit="1" customWidth="1"/>
    <col min="15081" max="15081" width="13.5703125" bestFit="1" customWidth="1"/>
    <col min="15082" max="15082" width="33.5703125" customWidth="1"/>
    <col min="15083" max="15083" width="9.7109375" customWidth="1"/>
    <col min="15084" max="15084" width="15.5703125" bestFit="1" customWidth="1"/>
    <col min="15085" max="15085" width="12.28515625" customWidth="1"/>
    <col min="15086" max="15086" width="10.5703125" bestFit="1" customWidth="1"/>
    <col min="15087" max="15087" width="12.28515625" customWidth="1"/>
    <col min="15088" max="15088" width="8.28515625" bestFit="1" customWidth="1"/>
    <col min="15089" max="15089" width="12.28515625" customWidth="1"/>
    <col min="15090" max="15090" width="8.28515625" bestFit="1" customWidth="1"/>
    <col min="15091" max="15091" width="9" bestFit="1" customWidth="1"/>
    <col min="15092" max="15092" width="8.28515625" bestFit="1" customWidth="1"/>
    <col min="15093" max="15093" width="9" bestFit="1" customWidth="1"/>
    <col min="15094" max="15094" width="8.28515625" bestFit="1" customWidth="1"/>
    <col min="15095" max="15095" width="9.42578125" bestFit="1" customWidth="1"/>
    <col min="15334" max="15334" width="5.140625" customWidth="1"/>
    <col min="15335" max="15335" width="14.7109375" customWidth="1"/>
    <col min="15336" max="15336" width="12.28515625" bestFit="1" customWidth="1"/>
    <col min="15337" max="15337" width="13.5703125" bestFit="1" customWidth="1"/>
    <col min="15338" max="15338" width="33.5703125" customWidth="1"/>
    <col min="15339" max="15339" width="9.7109375" customWidth="1"/>
    <col min="15340" max="15340" width="15.5703125" bestFit="1" customWidth="1"/>
    <col min="15341" max="15341" width="12.28515625" customWidth="1"/>
    <col min="15342" max="15342" width="10.5703125" bestFit="1" customWidth="1"/>
    <col min="15343" max="15343" width="12.28515625" customWidth="1"/>
    <col min="15344" max="15344" width="8.28515625" bestFit="1" customWidth="1"/>
    <col min="15345" max="15345" width="12.28515625" customWidth="1"/>
    <col min="15346" max="15346" width="8.28515625" bestFit="1" customWidth="1"/>
    <col min="15347" max="15347" width="9" bestFit="1" customWidth="1"/>
    <col min="15348" max="15348" width="8.28515625" bestFit="1" customWidth="1"/>
    <col min="15349" max="15349" width="9" bestFit="1" customWidth="1"/>
    <col min="15350" max="15350" width="8.28515625" bestFit="1" customWidth="1"/>
    <col min="15351" max="15351" width="9.42578125" bestFit="1" customWidth="1"/>
    <col min="15590" max="15590" width="5.140625" customWidth="1"/>
    <col min="15591" max="15591" width="14.7109375" customWidth="1"/>
    <col min="15592" max="15592" width="12.28515625" bestFit="1" customWidth="1"/>
    <col min="15593" max="15593" width="13.5703125" bestFit="1" customWidth="1"/>
    <col min="15594" max="15594" width="33.5703125" customWidth="1"/>
    <col min="15595" max="15595" width="9.7109375" customWidth="1"/>
    <col min="15596" max="15596" width="15.5703125" bestFit="1" customWidth="1"/>
    <col min="15597" max="15597" width="12.28515625" customWidth="1"/>
    <col min="15598" max="15598" width="10.5703125" bestFit="1" customWidth="1"/>
    <col min="15599" max="15599" width="12.28515625" customWidth="1"/>
    <col min="15600" max="15600" width="8.28515625" bestFit="1" customWidth="1"/>
    <col min="15601" max="15601" width="12.28515625" customWidth="1"/>
    <col min="15602" max="15602" width="8.28515625" bestFit="1" customWidth="1"/>
    <col min="15603" max="15603" width="9" bestFit="1" customWidth="1"/>
    <col min="15604" max="15604" width="8.28515625" bestFit="1" customWidth="1"/>
    <col min="15605" max="15605" width="9" bestFit="1" customWidth="1"/>
    <col min="15606" max="15606" width="8.28515625" bestFit="1" customWidth="1"/>
    <col min="15607" max="15607" width="9.42578125" bestFit="1" customWidth="1"/>
    <col min="15846" max="15846" width="5.140625" customWidth="1"/>
    <col min="15847" max="15847" width="14.7109375" customWidth="1"/>
    <col min="15848" max="15848" width="12.28515625" bestFit="1" customWidth="1"/>
    <col min="15849" max="15849" width="13.5703125" bestFit="1" customWidth="1"/>
    <col min="15850" max="15850" width="33.5703125" customWidth="1"/>
    <col min="15851" max="15851" width="9.7109375" customWidth="1"/>
    <col min="15852" max="15852" width="15.5703125" bestFit="1" customWidth="1"/>
    <col min="15853" max="15853" width="12.28515625" customWidth="1"/>
    <col min="15854" max="15854" width="10.5703125" bestFit="1" customWidth="1"/>
    <col min="15855" max="15855" width="12.28515625" customWidth="1"/>
    <col min="15856" max="15856" width="8.28515625" bestFit="1" customWidth="1"/>
    <col min="15857" max="15857" width="12.28515625" customWidth="1"/>
    <col min="15858" max="15858" width="8.28515625" bestFit="1" customWidth="1"/>
    <col min="15859" max="15859" width="9" bestFit="1" customWidth="1"/>
    <col min="15860" max="15860" width="8.28515625" bestFit="1" customWidth="1"/>
    <col min="15861" max="15861" width="9" bestFit="1" customWidth="1"/>
    <col min="15862" max="15862" width="8.28515625" bestFit="1" customWidth="1"/>
    <col min="15863" max="15863" width="9.42578125" bestFit="1" customWidth="1"/>
    <col min="16102" max="16102" width="5.140625" customWidth="1"/>
    <col min="16103" max="16103" width="14.7109375" customWidth="1"/>
    <col min="16104" max="16104" width="12.28515625" bestFit="1" customWidth="1"/>
    <col min="16105" max="16105" width="13.5703125" bestFit="1" customWidth="1"/>
    <col min="16106" max="16106" width="33.5703125" customWidth="1"/>
    <col min="16107" max="16107" width="9.7109375" customWidth="1"/>
    <col min="16108" max="16108" width="15.5703125" bestFit="1" customWidth="1"/>
    <col min="16109" max="16109" width="12.28515625" customWidth="1"/>
    <col min="16110" max="16110" width="10.5703125" bestFit="1" customWidth="1"/>
    <col min="16111" max="16111" width="12.28515625" customWidth="1"/>
    <col min="16112" max="16112" width="8.28515625" bestFit="1" customWidth="1"/>
    <col min="16113" max="16113" width="12.28515625" customWidth="1"/>
    <col min="16114" max="16114" width="8.28515625" bestFit="1" customWidth="1"/>
    <col min="16115" max="16115" width="9" bestFit="1" customWidth="1"/>
    <col min="16116" max="16116" width="8.28515625" bestFit="1" customWidth="1"/>
    <col min="16117" max="16117" width="9" bestFit="1" customWidth="1"/>
    <col min="16118" max="16118" width="8.28515625" bestFit="1" customWidth="1"/>
    <col min="16119" max="16119" width="9.42578125" bestFit="1" customWidth="1"/>
  </cols>
  <sheetData>
    <row r="1" spans="1:7" ht="18.75" x14ac:dyDescent="0.3">
      <c r="A1" s="108" t="s">
        <v>176</v>
      </c>
      <c r="B1" s="108"/>
      <c r="C1" s="108"/>
      <c r="D1" s="108"/>
      <c r="E1" s="108"/>
      <c r="F1" s="9"/>
      <c r="G1" s="9"/>
    </row>
    <row r="2" spans="1:7" ht="18.75" x14ac:dyDescent="0.3">
      <c r="A2" s="109" t="s">
        <v>177</v>
      </c>
      <c r="B2" s="109"/>
      <c r="C2" s="109"/>
      <c r="D2" s="109"/>
      <c r="E2" s="109"/>
      <c r="F2" s="10"/>
      <c r="G2" s="10"/>
    </row>
    <row r="3" spans="1:7" ht="18.75" x14ac:dyDescent="0.3">
      <c r="A3" s="11"/>
      <c r="B3" s="11"/>
      <c r="C3" s="12"/>
      <c r="D3" s="13"/>
      <c r="E3" s="11"/>
      <c r="F3" s="11"/>
      <c r="G3" s="11"/>
    </row>
    <row r="4" spans="1:7" ht="18.75" x14ac:dyDescent="0.3">
      <c r="A4" s="110" t="s">
        <v>4</v>
      </c>
      <c r="B4" s="110"/>
      <c r="D4" s="13"/>
      <c r="E4" s="11"/>
      <c r="F4" s="11"/>
      <c r="G4" s="14"/>
    </row>
    <row r="5" spans="1:7" ht="18.75" x14ac:dyDescent="0.3">
      <c r="A5" s="15" t="s">
        <v>5</v>
      </c>
      <c r="B5" s="15" t="s">
        <v>1</v>
      </c>
      <c r="C5" s="15" t="s">
        <v>6</v>
      </c>
      <c r="D5" s="16" t="s">
        <v>184</v>
      </c>
      <c r="E5" s="16" t="s">
        <v>8</v>
      </c>
      <c r="F5" s="11"/>
      <c r="G5" s="17"/>
    </row>
    <row r="6" spans="1:7" ht="18.75" x14ac:dyDescent="0.3">
      <c r="A6" s="18">
        <v>1</v>
      </c>
      <c r="B6" s="90" t="s">
        <v>178</v>
      </c>
      <c r="C6" s="50">
        <v>35</v>
      </c>
      <c r="D6" s="51">
        <v>8.1257142857142863</v>
      </c>
      <c r="E6" s="21" t="s">
        <v>194</v>
      </c>
      <c r="F6" s="11"/>
      <c r="G6" s="11"/>
    </row>
    <row r="7" spans="1:7" ht="18.75" x14ac:dyDescent="0.3">
      <c r="A7" s="18">
        <v>2</v>
      </c>
      <c r="B7" s="90" t="s">
        <v>179</v>
      </c>
      <c r="C7" s="50">
        <v>35</v>
      </c>
      <c r="D7" s="51">
        <v>7.6571428571428557</v>
      </c>
      <c r="E7" s="21" t="s">
        <v>193</v>
      </c>
      <c r="F7" s="11"/>
      <c r="G7" s="11"/>
    </row>
    <row r="8" spans="1:7" ht="18.75" x14ac:dyDescent="0.3">
      <c r="A8" s="18">
        <v>3</v>
      </c>
      <c r="B8" s="90" t="s">
        <v>16</v>
      </c>
      <c r="C8" s="50">
        <v>31</v>
      </c>
      <c r="D8" s="51">
        <v>8.167741935483873</v>
      </c>
      <c r="E8" s="21" t="s">
        <v>198</v>
      </c>
      <c r="F8" s="11"/>
      <c r="G8" s="11"/>
    </row>
    <row r="9" spans="1:7" ht="18.75" x14ac:dyDescent="0.3">
      <c r="A9" s="18">
        <v>4</v>
      </c>
      <c r="B9" s="90" t="s">
        <v>17</v>
      </c>
      <c r="C9" s="50">
        <v>31</v>
      </c>
      <c r="D9" s="51">
        <v>7.3677419354838705</v>
      </c>
      <c r="E9" s="21" t="s">
        <v>192</v>
      </c>
    </row>
    <row r="10" spans="1:7" ht="18.75" x14ac:dyDescent="0.3">
      <c r="A10" s="18">
        <v>5</v>
      </c>
      <c r="B10" s="90" t="s">
        <v>18</v>
      </c>
      <c r="C10" s="50">
        <v>31</v>
      </c>
      <c r="D10" s="51">
        <v>6.5935483870967744</v>
      </c>
      <c r="E10" s="21" t="s">
        <v>192</v>
      </c>
    </row>
    <row r="11" spans="1:7" ht="18.75" x14ac:dyDescent="0.3">
      <c r="A11" s="18">
        <v>6</v>
      </c>
      <c r="B11" s="90" t="s">
        <v>19</v>
      </c>
      <c r="C11" s="50">
        <v>31</v>
      </c>
      <c r="D11" s="51">
        <v>7.0774193548387085</v>
      </c>
      <c r="E11" s="22" t="s">
        <v>196</v>
      </c>
    </row>
    <row r="12" spans="1:7" ht="18.75" x14ac:dyDescent="0.3">
      <c r="A12" s="18">
        <v>7</v>
      </c>
      <c r="B12" s="90" t="s">
        <v>180</v>
      </c>
      <c r="C12" s="50">
        <v>33</v>
      </c>
      <c r="D12" s="51">
        <v>6.6545454545454534</v>
      </c>
      <c r="E12" s="22" t="s">
        <v>195</v>
      </c>
    </row>
    <row r="13" spans="1:7" ht="18.75" x14ac:dyDescent="0.3">
      <c r="A13" s="18">
        <v>8</v>
      </c>
      <c r="B13" s="90" t="s">
        <v>181</v>
      </c>
      <c r="C13" s="50">
        <v>35</v>
      </c>
      <c r="D13" s="51">
        <v>6.7371428571428567</v>
      </c>
      <c r="E13" s="22" t="s">
        <v>10</v>
      </c>
    </row>
    <row r="14" spans="1:7" ht="18.75" x14ac:dyDescent="0.3">
      <c r="A14" s="18">
        <v>9</v>
      </c>
      <c r="B14" s="90" t="s">
        <v>21</v>
      </c>
      <c r="C14" s="50">
        <v>25</v>
      </c>
      <c r="D14" s="51">
        <v>5.6080000000000005</v>
      </c>
      <c r="E14" s="22" t="s">
        <v>10</v>
      </c>
    </row>
    <row r="15" spans="1:7" ht="18.75" x14ac:dyDescent="0.3">
      <c r="A15" s="18">
        <v>10</v>
      </c>
      <c r="B15" s="90" t="s">
        <v>31</v>
      </c>
      <c r="C15" s="50">
        <v>29</v>
      </c>
      <c r="D15" s="51">
        <v>5.4620689655172407</v>
      </c>
      <c r="E15" s="23" t="s">
        <v>11</v>
      </c>
    </row>
    <row r="16" spans="1:7" ht="18.75" x14ac:dyDescent="0.3">
      <c r="A16" s="18">
        <v>11</v>
      </c>
      <c r="B16" s="90" t="s">
        <v>182</v>
      </c>
      <c r="C16" s="50">
        <v>25</v>
      </c>
      <c r="D16" s="51">
        <v>7.5360000000000014</v>
      </c>
      <c r="E16" s="22" t="s">
        <v>197</v>
      </c>
    </row>
    <row r="17" spans="1:5" ht="18.75" x14ac:dyDescent="0.3">
      <c r="A17" s="18">
        <v>12</v>
      </c>
      <c r="B17" s="90" t="s">
        <v>183</v>
      </c>
      <c r="C17" s="50">
        <v>24</v>
      </c>
      <c r="D17" s="51">
        <v>7.3583333333333316</v>
      </c>
      <c r="E17" s="22" t="s">
        <v>195</v>
      </c>
    </row>
    <row r="18" spans="1:5" ht="18.75" x14ac:dyDescent="0.3">
      <c r="A18" s="18">
        <v>13</v>
      </c>
      <c r="B18" s="90" t="s">
        <v>23</v>
      </c>
      <c r="C18" s="50">
        <v>18</v>
      </c>
      <c r="D18" s="51">
        <v>6.5222222222222221</v>
      </c>
      <c r="E18" s="23" t="s">
        <v>11</v>
      </c>
    </row>
    <row r="19" spans="1:5" ht="18.75" x14ac:dyDescent="0.3">
      <c r="A19" s="104" t="s">
        <v>2</v>
      </c>
      <c r="B19" s="104"/>
      <c r="C19" s="24">
        <f>SUM(C6:C18)</f>
        <v>383</v>
      </c>
      <c r="D19" s="25">
        <f>SUM(D6:D18)/13</f>
        <v>6.9898170452708834</v>
      </c>
      <c r="E19" s="1"/>
    </row>
    <row r="20" spans="1:5" ht="18.75" x14ac:dyDescent="0.3">
      <c r="A20" s="26"/>
      <c r="B20" s="26"/>
      <c r="C20" s="27"/>
      <c r="D20" s="28"/>
      <c r="E20" s="2"/>
    </row>
    <row r="21" spans="1:5" ht="18.75" x14ac:dyDescent="0.3">
      <c r="A21" s="105" t="s">
        <v>40</v>
      </c>
      <c r="B21" s="105"/>
      <c r="C21" s="105"/>
      <c r="D21" s="105"/>
      <c r="E21" s="2"/>
    </row>
    <row r="22" spans="1:5" ht="18.75" x14ac:dyDescent="0.3">
      <c r="A22" s="43" t="s">
        <v>5</v>
      </c>
      <c r="B22" s="43" t="s">
        <v>1</v>
      </c>
      <c r="C22" s="43" t="s">
        <v>6</v>
      </c>
      <c r="D22" s="16" t="s">
        <v>7</v>
      </c>
      <c r="E22" s="16" t="s">
        <v>8</v>
      </c>
    </row>
    <row r="23" spans="1:5" ht="18.75" x14ac:dyDescent="0.3">
      <c r="A23" s="18">
        <v>1</v>
      </c>
      <c r="B23" s="90" t="s">
        <v>178</v>
      </c>
      <c r="C23" s="19"/>
      <c r="D23" s="20"/>
      <c r="E23" s="21" t="s">
        <v>47</v>
      </c>
    </row>
    <row r="24" spans="1:5" ht="18.75" x14ac:dyDescent="0.3">
      <c r="A24" s="18">
        <v>2</v>
      </c>
      <c r="B24" s="90" t="s">
        <v>179</v>
      </c>
      <c r="C24" s="19"/>
      <c r="D24" s="20"/>
      <c r="E24" s="23" t="s">
        <v>45</v>
      </c>
    </row>
    <row r="25" spans="1:5" ht="18.75" x14ac:dyDescent="0.3">
      <c r="A25" s="18">
        <v>3</v>
      </c>
      <c r="B25" s="90" t="s">
        <v>16</v>
      </c>
      <c r="C25" s="19"/>
      <c r="D25" s="20"/>
      <c r="E25" s="21" t="s">
        <v>202</v>
      </c>
    </row>
    <row r="26" spans="1:5" ht="18.75" x14ac:dyDescent="0.3">
      <c r="A26" s="18">
        <v>4</v>
      </c>
      <c r="B26" s="90" t="s">
        <v>17</v>
      </c>
      <c r="C26" s="19"/>
      <c r="D26" s="20"/>
      <c r="E26" s="22" t="s">
        <v>46</v>
      </c>
    </row>
    <row r="27" spans="1:5" ht="18.75" x14ac:dyDescent="0.3">
      <c r="A27" s="18">
        <v>5</v>
      </c>
      <c r="B27" s="90" t="s">
        <v>18</v>
      </c>
      <c r="C27" s="19"/>
      <c r="D27" s="20"/>
      <c r="E27" s="22" t="s">
        <v>46</v>
      </c>
    </row>
    <row r="28" spans="1:5" ht="18.75" x14ac:dyDescent="0.3">
      <c r="A28" s="19">
        <v>6</v>
      </c>
      <c r="B28" s="90" t="s">
        <v>19</v>
      </c>
      <c r="C28" s="19"/>
      <c r="D28" s="20"/>
      <c r="E28" s="23" t="s">
        <v>196</v>
      </c>
    </row>
    <row r="29" spans="1:5" ht="18.75" x14ac:dyDescent="0.3">
      <c r="A29" s="18">
        <v>7</v>
      </c>
      <c r="B29" s="90" t="s">
        <v>180</v>
      </c>
      <c r="C29" s="19"/>
      <c r="D29" s="20"/>
      <c r="E29" s="21" t="s">
        <v>199</v>
      </c>
    </row>
    <row r="30" spans="1:5" ht="18.75" x14ac:dyDescent="0.3">
      <c r="A30" s="18">
        <v>8</v>
      </c>
      <c r="B30" s="90" t="s">
        <v>181</v>
      </c>
      <c r="C30" s="19"/>
      <c r="D30" s="20"/>
      <c r="E30" s="22" t="s">
        <v>200</v>
      </c>
    </row>
    <row r="31" spans="1:5" ht="18.75" x14ac:dyDescent="0.3">
      <c r="A31" s="18">
        <v>9</v>
      </c>
      <c r="B31" s="90" t="s">
        <v>21</v>
      </c>
      <c r="C31" s="19"/>
      <c r="D31" s="20"/>
      <c r="E31" s="23" t="s">
        <v>196</v>
      </c>
    </row>
    <row r="32" spans="1:5" ht="18.75" x14ac:dyDescent="0.3">
      <c r="A32" s="18">
        <v>10</v>
      </c>
      <c r="B32" s="90" t="s">
        <v>31</v>
      </c>
      <c r="C32" s="19"/>
      <c r="D32" s="20"/>
      <c r="E32" s="22" t="s">
        <v>201</v>
      </c>
    </row>
    <row r="33" spans="1:5" ht="18.75" x14ac:dyDescent="0.3">
      <c r="A33" s="18">
        <v>11</v>
      </c>
      <c r="B33" s="90" t="s">
        <v>182</v>
      </c>
      <c r="C33" s="19"/>
      <c r="D33" s="20"/>
      <c r="E33" s="21" t="s">
        <v>199</v>
      </c>
    </row>
    <row r="34" spans="1:5" ht="18.75" x14ac:dyDescent="0.3">
      <c r="A34" s="18">
        <v>12</v>
      </c>
      <c r="B34" s="90" t="s">
        <v>183</v>
      </c>
      <c r="C34" s="19"/>
      <c r="D34" s="20"/>
      <c r="E34" s="23" t="s">
        <v>45</v>
      </c>
    </row>
    <row r="35" spans="1:5" ht="21" customHeight="1" x14ac:dyDescent="0.3">
      <c r="A35" s="18">
        <v>13</v>
      </c>
      <c r="B35" s="90" t="s">
        <v>23</v>
      </c>
      <c r="C35" s="19"/>
      <c r="D35" s="20"/>
      <c r="E35" s="21" t="s">
        <v>202</v>
      </c>
    </row>
    <row r="36" spans="1:5" ht="18.75" x14ac:dyDescent="0.3">
      <c r="A36" s="104" t="s">
        <v>2</v>
      </c>
      <c r="B36" s="104"/>
      <c r="C36" s="24">
        <f>SUM(C23:C35)</f>
        <v>0</v>
      </c>
      <c r="D36" s="25">
        <f>SUM(D23:D35)/12</f>
        <v>0</v>
      </c>
      <c r="E36" s="1"/>
    </row>
    <row r="37" spans="1:5" ht="18.75" x14ac:dyDescent="0.3">
      <c r="A37" s="44"/>
      <c r="B37" s="44"/>
      <c r="C37" s="27"/>
      <c r="D37" s="28"/>
      <c r="E37" s="2"/>
    </row>
    <row r="38" spans="1:5" ht="18.75" x14ac:dyDescent="0.3">
      <c r="A38" s="44"/>
      <c r="B38" s="44"/>
      <c r="C38" s="27"/>
      <c r="D38" s="28"/>
      <c r="E38" s="2"/>
    </row>
    <row r="39" spans="1:5" ht="18.75" x14ac:dyDescent="0.3">
      <c r="A39" s="36" t="s">
        <v>13</v>
      </c>
      <c r="B39" s="36"/>
      <c r="C39" s="27"/>
      <c r="D39" s="28"/>
      <c r="E39" s="2"/>
    </row>
    <row r="40" spans="1:5" ht="18.75" x14ac:dyDescent="0.3">
      <c r="A40" s="35" t="s">
        <v>5</v>
      </c>
      <c r="B40" s="35" t="s">
        <v>1</v>
      </c>
      <c r="C40" s="35" t="s">
        <v>6</v>
      </c>
      <c r="D40" s="16" t="s">
        <v>185</v>
      </c>
      <c r="E40" s="16" t="s">
        <v>8</v>
      </c>
    </row>
    <row r="41" spans="1:5" ht="18.75" x14ac:dyDescent="0.3">
      <c r="A41" s="18">
        <v>1</v>
      </c>
      <c r="B41" s="90" t="s">
        <v>178</v>
      </c>
      <c r="C41" s="19">
        <v>35</v>
      </c>
      <c r="D41" s="20">
        <v>6.7314285714285704</v>
      </c>
      <c r="E41" s="21" t="s">
        <v>26</v>
      </c>
    </row>
    <row r="42" spans="1:5" ht="18.75" x14ac:dyDescent="0.3">
      <c r="A42" s="18">
        <v>2</v>
      </c>
      <c r="B42" s="90" t="s">
        <v>179</v>
      </c>
      <c r="C42" s="19">
        <v>35</v>
      </c>
      <c r="D42" s="20">
        <v>5.6228571428571428</v>
      </c>
      <c r="E42" s="21" t="s">
        <v>30</v>
      </c>
    </row>
    <row r="43" spans="1:5" ht="18.75" x14ac:dyDescent="0.3">
      <c r="A43" s="18">
        <v>3</v>
      </c>
      <c r="B43" s="90" t="s">
        <v>16</v>
      </c>
      <c r="C43" s="19">
        <v>31</v>
      </c>
      <c r="D43" s="20">
        <v>5.4903225806451621</v>
      </c>
      <c r="E43" s="21" t="s">
        <v>27</v>
      </c>
    </row>
    <row r="44" spans="1:5" ht="18.75" x14ac:dyDescent="0.3">
      <c r="A44" s="18">
        <v>4</v>
      </c>
      <c r="B44" s="90" t="s">
        <v>17</v>
      </c>
      <c r="C44" s="19">
        <v>31</v>
      </c>
      <c r="D44" s="20">
        <v>5.0903225806451617</v>
      </c>
      <c r="E44" s="21" t="s">
        <v>14</v>
      </c>
    </row>
    <row r="45" spans="1:5" ht="18.75" x14ac:dyDescent="0.3">
      <c r="A45" s="18">
        <v>5</v>
      </c>
      <c r="B45" s="90" t="s">
        <v>18</v>
      </c>
      <c r="C45" s="19">
        <v>31</v>
      </c>
      <c r="D45" s="20">
        <v>4.6516129032258071</v>
      </c>
      <c r="E45" s="21" t="s">
        <v>26</v>
      </c>
    </row>
    <row r="46" spans="1:5" ht="18.75" x14ac:dyDescent="0.3">
      <c r="A46" s="18">
        <v>6</v>
      </c>
      <c r="B46" s="90" t="s">
        <v>19</v>
      </c>
      <c r="C46" s="19">
        <v>31</v>
      </c>
      <c r="D46" s="20">
        <v>4.7483870967741932</v>
      </c>
      <c r="E46" s="21" t="s">
        <v>203</v>
      </c>
    </row>
    <row r="47" spans="1:5" ht="18.75" x14ac:dyDescent="0.3">
      <c r="A47" s="18">
        <v>7</v>
      </c>
      <c r="B47" s="90" t="s">
        <v>180</v>
      </c>
      <c r="C47" s="19">
        <v>34</v>
      </c>
      <c r="D47" s="20">
        <v>5.9117647058823524</v>
      </c>
      <c r="E47" s="21" t="s">
        <v>28</v>
      </c>
    </row>
    <row r="48" spans="1:5" ht="18.75" x14ac:dyDescent="0.3">
      <c r="A48" s="18">
        <v>8</v>
      </c>
      <c r="B48" s="90" t="s">
        <v>181</v>
      </c>
      <c r="C48" s="19">
        <v>35</v>
      </c>
      <c r="D48" s="20">
        <v>5.6971428571428584</v>
      </c>
      <c r="E48" s="21" t="s">
        <v>204</v>
      </c>
    </row>
    <row r="49" spans="1:6" ht="18.75" x14ac:dyDescent="0.3">
      <c r="A49" s="18">
        <v>9</v>
      </c>
      <c r="B49" s="90" t="s">
        <v>21</v>
      </c>
      <c r="C49" s="19">
        <v>25</v>
      </c>
      <c r="D49" s="20">
        <v>4.9679999999999991</v>
      </c>
      <c r="E49" s="21" t="s">
        <v>203</v>
      </c>
    </row>
    <row r="50" spans="1:6" ht="18.75" x14ac:dyDescent="0.3">
      <c r="A50" s="18">
        <v>10</v>
      </c>
      <c r="B50" s="90" t="s">
        <v>31</v>
      </c>
      <c r="C50" s="19">
        <v>30</v>
      </c>
      <c r="D50" s="20">
        <v>4.7266666666666648</v>
      </c>
      <c r="E50" s="21" t="s">
        <v>14</v>
      </c>
    </row>
    <row r="51" spans="1:6" ht="18.75" customHeight="1" x14ac:dyDescent="0.3">
      <c r="A51" s="18">
        <v>11</v>
      </c>
      <c r="B51" s="90" t="s">
        <v>182</v>
      </c>
      <c r="C51" s="19">
        <v>25</v>
      </c>
      <c r="D51" s="20">
        <v>8.0800000000000018</v>
      </c>
      <c r="E51" s="21" t="s">
        <v>27</v>
      </c>
    </row>
    <row r="52" spans="1:6" ht="18.75" customHeight="1" x14ac:dyDescent="0.3">
      <c r="A52" s="18">
        <v>12</v>
      </c>
      <c r="B52" s="90" t="s">
        <v>183</v>
      </c>
      <c r="C52" s="19">
        <v>24</v>
      </c>
      <c r="D52" s="20">
        <v>7.7666666666666666</v>
      </c>
      <c r="E52" s="21" t="s">
        <v>205</v>
      </c>
    </row>
    <row r="53" spans="1:6" ht="18.75" x14ac:dyDescent="0.3">
      <c r="A53" s="18">
        <v>13</v>
      </c>
      <c r="B53" s="90" t="s">
        <v>23</v>
      </c>
      <c r="C53" s="19">
        <v>22</v>
      </c>
      <c r="D53" s="20">
        <v>7.4181818181818189</v>
      </c>
      <c r="E53" s="21" t="s">
        <v>206</v>
      </c>
      <c r="F53" s="2"/>
    </row>
    <row r="54" spans="1:6" ht="18.75" x14ac:dyDescent="0.3">
      <c r="A54" s="104" t="s">
        <v>2</v>
      </c>
      <c r="B54" s="104"/>
      <c r="C54" s="24">
        <f>SUM(C41:C53)</f>
        <v>389</v>
      </c>
      <c r="D54" s="25">
        <f>SUM(D41:D53)/12</f>
        <v>6.4086127991763666</v>
      </c>
      <c r="E54" s="1"/>
      <c r="F54" s="2"/>
    </row>
    <row r="55" spans="1:6" ht="18.75" x14ac:dyDescent="0.3">
      <c r="A55" s="44"/>
      <c r="B55" s="44"/>
      <c r="C55" s="27"/>
      <c r="D55" s="28"/>
      <c r="E55" s="2"/>
      <c r="F55" s="2"/>
    </row>
    <row r="56" spans="1:6" ht="18.75" x14ac:dyDescent="0.3">
      <c r="A56" s="103" t="s">
        <v>41</v>
      </c>
      <c r="B56" s="103"/>
      <c r="C56" s="103"/>
      <c r="D56" s="28"/>
      <c r="E56" s="2"/>
      <c r="F56" s="2"/>
    </row>
    <row r="57" spans="1:6" ht="18.75" x14ac:dyDescent="0.3">
      <c r="A57" s="43" t="s">
        <v>5</v>
      </c>
      <c r="B57" s="43" t="s">
        <v>1</v>
      </c>
      <c r="C57" s="43" t="s">
        <v>6</v>
      </c>
      <c r="D57" s="16" t="s">
        <v>186</v>
      </c>
      <c r="E57" s="16" t="s">
        <v>8</v>
      </c>
      <c r="F57" s="2"/>
    </row>
    <row r="58" spans="1:6" ht="18.75" x14ac:dyDescent="0.3">
      <c r="A58" s="18">
        <v>1</v>
      </c>
      <c r="B58" s="90" t="s">
        <v>178</v>
      </c>
      <c r="C58" s="78">
        <v>32</v>
      </c>
      <c r="D58" s="25">
        <v>7.6796875</v>
      </c>
      <c r="E58" s="21" t="s">
        <v>25</v>
      </c>
      <c r="F58" s="2"/>
    </row>
    <row r="59" spans="1:6" ht="18.75" x14ac:dyDescent="0.3">
      <c r="A59" s="18">
        <v>2</v>
      </c>
      <c r="B59" s="90" t="s">
        <v>179</v>
      </c>
      <c r="C59" s="91">
        <v>35</v>
      </c>
      <c r="D59" s="25">
        <v>7.3214285714285712</v>
      </c>
      <c r="E59" s="21" t="s">
        <v>212</v>
      </c>
      <c r="F59" s="2"/>
    </row>
    <row r="60" spans="1:6" ht="18.75" x14ac:dyDescent="0.3">
      <c r="A60" s="18">
        <v>3</v>
      </c>
      <c r="B60" s="90" t="s">
        <v>16</v>
      </c>
      <c r="C60" s="91">
        <v>31</v>
      </c>
      <c r="D60" s="25">
        <v>8.2661290322580641</v>
      </c>
      <c r="E60" s="21" t="s">
        <v>25</v>
      </c>
      <c r="F60" s="2"/>
    </row>
    <row r="61" spans="1:6" ht="18.75" x14ac:dyDescent="0.3">
      <c r="A61" s="18">
        <v>4</v>
      </c>
      <c r="B61" s="90" t="s">
        <v>17</v>
      </c>
      <c r="C61" s="91">
        <v>30</v>
      </c>
      <c r="D61" s="25">
        <v>6.541666666666667</v>
      </c>
      <c r="E61" s="21" t="s">
        <v>213</v>
      </c>
      <c r="F61" s="2"/>
    </row>
    <row r="62" spans="1:6" ht="18.75" x14ac:dyDescent="0.3">
      <c r="A62" s="18">
        <v>5</v>
      </c>
      <c r="B62" s="90" t="s">
        <v>18</v>
      </c>
      <c r="C62" s="91">
        <v>27</v>
      </c>
      <c r="D62" s="25">
        <v>4.3888888888888893</v>
      </c>
      <c r="E62" s="21" t="s">
        <v>214</v>
      </c>
      <c r="F62" s="2"/>
    </row>
    <row r="63" spans="1:6" ht="18.75" x14ac:dyDescent="0.3">
      <c r="A63" s="18">
        <v>6</v>
      </c>
      <c r="B63" s="90" t="s">
        <v>19</v>
      </c>
      <c r="C63" s="91">
        <v>25</v>
      </c>
      <c r="D63" s="25">
        <v>5.93</v>
      </c>
      <c r="E63" s="21" t="s">
        <v>212</v>
      </c>
      <c r="F63" s="2"/>
    </row>
    <row r="64" spans="1:6" ht="18.75" x14ac:dyDescent="0.3">
      <c r="A64" s="18">
        <v>7</v>
      </c>
      <c r="B64" s="90" t="s">
        <v>180</v>
      </c>
      <c r="C64" s="91"/>
      <c r="D64" s="25"/>
      <c r="E64" s="21"/>
      <c r="F64" s="2"/>
    </row>
    <row r="65" spans="1:6" ht="18.75" x14ac:dyDescent="0.3">
      <c r="A65" s="18">
        <v>8</v>
      </c>
      <c r="B65" s="90" t="s">
        <v>181</v>
      </c>
      <c r="C65" s="91">
        <v>1</v>
      </c>
      <c r="D65" s="25">
        <v>9.25</v>
      </c>
      <c r="E65" s="21"/>
      <c r="F65" s="2"/>
    </row>
    <row r="66" spans="1:6" ht="18.75" x14ac:dyDescent="0.3">
      <c r="A66" s="18">
        <v>9</v>
      </c>
      <c r="B66" s="90" t="s">
        <v>21</v>
      </c>
      <c r="C66" s="91"/>
      <c r="D66" s="25"/>
      <c r="E66" s="21"/>
      <c r="F66" s="2"/>
    </row>
    <row r="67" spans="1:6" ht="18.75" x14ac:dyDescent="0.3">
      <c r="A67" s="18">
        <v>10</v>
      </c>
      <c r="B67" s="90" t="s">
        <v>31</v>
      </c>
      <c r="C67" s="91">
        <v>5</v>
      </c>
      <c r="D67" s="25">
        <v>5.4</v>
      </c>
      <c r="E67" s="21"/>
      <c r="F67" s="2"/>
    </row>
    <row r="68" spans="1:6" ht="18.75" x14ac:dyDescent="0.3">
      <c r="A68" s="18">
        <v>11</v>
      </c>
      <c r="B68" s="90" t="s">
        <v>182</v>
      </c>
      <c r="C68" s="91">
        <v>5</v>
      </c>
      <c r="D68" s="25">
        <v>6.6</v>
      </c>
      <c r="E68" s="21"/>
      <c r="F68" s="2"/>
    </row>
    <row r="69" spans="1:6" ht="18.75" x14ac:dyDescent="0.3">
      <c r="A69" s="18">
        <v>12</v>
      </c>
      <c r="B69" s="90" t="s">
        <v>183</v>
      </c>
      <c r="C69" s="91"/>
      <c r="D69" s="25"/>
      <c r="E69" s="21"/>
      <c r="F69" s="2"/>
    </row>
    <row r="70" spans="1:6" ht="18.75" x14ac:dyDescent="0.3">
      <c r="A70" s="18">
        <v>13</v>
      </c>
      <c r="B70" s="90" t="s">
        <v>23</v>
      </c>
      <c r="C70" s="91">
        <v>2</v>
      </c>
      <c r="D70" s="25">
        <v>4.75</v>
      </c>
      <c r="E70" s="21"/>
      <c r="F70" s="2"/>
    </row>
    <row r="71" spans="1:6" ht="18.75" x14ac:dyDescent="0.3">
      <c r="A71" s="106" t="s">
        <v>2</v>
      </c>
      <c r="B71" s="107"/>
      <c r="C71" s="24">
        <f>SUM(C58:C70)</f>
        <v>193</v>
      </c>
      <c r="D71" s="25">
        <f>SUM(D58:D70)/10</f>
        <v>6.612780065924218</v>
      </c>
      <c r="E71" s="21"/>
      <c r="F71" s="2"/>
    </row>
    <row r="72" spans="1:6" ht="18.75" x14ac:dyDescent="0.3">
      <c r="A72" s="39"/>
      <c r="B72" s="39"/>
      <c r="C72" s="27"/>
      <c r="D72" s="28"/>
      <c r="E72" s="2"/>
      <c r="F72" s="2"/>
    </row>
    <row r="73" spans="1:6" ht="18.75" x14ac:dyDescent="0.3">
      <c r="A73" s="103" t="s">
        <v>32</v>
      </c>
      <c r="B73" s="103"/>
      <c r="C73" s="103"/>
      <c r="D73" s="28"/>
      <c r="E73" s="2"/>
      <c r="F73" s="2"/>
    </row>
    <row r="74" spans="1:6" ht="18.75" x14ac:dyDescent="0.3">
      <c r="A74" s="38" t="s">
        <v>5</v>
      </c>
      <c r="B74" s="38" t="s">
        <v>1</v>
      </c>
      <c r="C74" s="30" t="s">
        <v>6</v>
      </c>
      <c r="D74" s="16" t="s">
        <v>187</v>
      </c>
      <c r="E74" s="16" t="s">
        <v>8</v>
      </c>
      <c r="F74" s="2"/>
    </row>
    <row r="75" spans="1:6" ht="18.75" x14ac:dyDescent="0.3">
      <c r="A75" s="18">
        <v>1</v>
      </c>
      <c r="B75" s="90" t="s">
        <v>178</v>
      </c>
      <c r="C75" s="78">
        <v>32</v>
      </c>
      <c r="D75" s="20">
        <v>5.2109375</v>
      </c>
      <c r="E75" s="21" t="s">
        <v>207</v>
      </c>
      <c r="F75" s="2"/>
    </row>
    <row r="76" spans="1:6" ht="18.75" x14ac:dyDescent="0.3">
      <c r="A76" s="18">
        <v>2</v>
      </c>
      <c r="B76" s="90" t="s">
        <v>179</v>
      </c>
      <c r="C76" s="91">
        <v>35</v>
      </c>
      <c r="D76" s="20">
        <v>5.8071428571428569</v>
      </c>
      <c r="E76" s="21" t="s">
        <v>208</v>
      </c>
      <c r="F76" s="2"/>
    </row>
    <row r="77" spans="1:6" ht="18.75" x14ac:dyDescent="0.3">
      <c r="A77" s="18">
        <v>3</v>
      </c>
      <c r="B77" s="90" t="s">
        <v>16</v>
      </c>
      <c r="C77" s="91">
        <v>31</v>
      </c>
      <c r="D77" s="20">
        <v>5.145161290322581</v>
      </c>
      <c r="E77" s="21" t="s">
        <v>209</v>
      </c>
      <c r="F77" s="2"/>
    </row>
    <row r="78" spans="1:6" ht="18.75" x14ac:dyDescent="0.3">
      <c r="A78" s="18">
        <v>4</v>
      </c>
      <c r="B78" s="90" t="s">
        <v>17</v>
      </c>
      <c r="C78" s="91">
        <v>30</v>
      </c>
      <c r="D78" s="20">
        <v>6.3416666666666668</v>
      </c>
      <c r="E78" s="21" t="s">
        <v>35</v>
      </c>
      <c r="F78" s="2"/>
    </row>
    <row r="79" spans="1:6" ht="18.75" x14ac:dyDescent="0.3">
      <c r="A79" s="18">
        <v>5</v>
      </c>
      <c r="B79" s="90" t="s">
        <v>18</v>
      </c>
      <c r="C79" s="91">
        <v>27</v>
      </c>
      <c r="D79" s="20">
        <v>5.416666666666667</v>
      </c>
      <c r="E79" s="21" t="s">
        <v>210</v>
      </c>
      <c r="F79" s="2"/>
    </row>
    <row r="80" spans="1:6" ht="18.75" x14ac:dyDescent="0.3">
      <c r="A80" s="18">
        <v>6</v>
      </c>
      <c r="B80" s="90" t="s">
        <v>19</v>
      </c>
      <c r="C80" s="91">
        <v>25</v>
      </c>
      <c r="D80" s="20">
        <v>4.5999999999999996</v>
      </c>
      <c r="E80" s="21" t="s">
        <v>208</v>
      </c>
      <c r="F80" s="2"/>
    </row>
    <row r="81" spans="1:6" ht="18.75" x14ac:dyDescent="0.3">
      <c r="A81" s="18">
        <v>7</v>
      </c>
      <c r="B81" s="90" t="s">
        <v>180</v>
      </c>
      <c r="C81" s="91"/>
      <c r="D81" s="20"/>
      <c r="E81" s="21"/>
      <c r="F81" s="2"/>
    </row>
    <row r="82" spans="1:6" ht="18.75" x14ac:dyDescent="0.3">
      <c r="A82" s="18">
        <v>8</v>
      </c>
      <c r="B82" s="90" t="s">
        <v>181</v>
      </c>
      <c r="C82" s="91">
        <v>1</v>
      </c>
      <c r="D82" s="20">
        <v>5.5</v>
      </c>
      <c r="E82" s="21" t="s">
        <v>211</v>
      </c>
      <c r="F82" s="2"/>
    </row>
    <row r="83" spans="1:6" ht="18.75" x14ac:dyDescent="0.3">
      <c r="A83" s="18">
        <v>9</v>
      </c>
      <c r="B83" s="90" t="s">
        <v>21</v>
      </c>
      <c r="C83" s="91"/>
      <c r="D83" s="20"/>
      <c r="E83" s="21"/>
      <c r="F83" s="2"/>
    </row>
    <row r="84" spans="1:6" ht="18.75" x14ac:dyDescent="0.3">
      <c r="A84" s="18">
        <v>10</v>
      </c>
      <c r="B84" s="90" t="s">
        <v>31</v>
      </c>
      <c r="C84" s="91">
        <v>5</v>
      </c>
      <c r="D84" s="20">
        <v>4.5999999999999996</v>
      </c>
      <c r="E84" s="21" t="s">
        <v>210</v>
      </c>
    </row>
    <row r="85" spans="1:6" ht="18.75" x14ac:dyDescent="0.3">
      <c r="A85" s="18">
        <v>11</v>
      </c>
      <c r="B85" s="90" t="s">
        <v>182</v>
      </c>
      <c r="C85" s="91">
        <v>5</v>
      </c>
      <c r="D85" s="20">
        <v>4.5</v>
      </c>
      <c r="E85" s="21" t="s">
        <v>36</v>
      </c>
    </row>
    <row r="86" spans="1:6" ht="18.75" x14ac:dyDescent="0.3">
      <c r="A86" s="18">
        <v>12</v>
      </c>
      <c r="B86" s="90" t="s">
        <v>183</v>
      </c>
      <c r="C86" s="91"/>
      <c r="D86" s="20"/>
      <c r="E86" s="21"/>
    </row>
    <row r="87" spans="1:6" ht="18.75" x14ac:dyDescent="0.3">
      <c r="A87" s="18">
        <v>13</v>
      </c>
      <c r="B87" s="90" t="s">
        <v>23</v>
      </c>
      <c r="C87" s="91">
        <v>2</v>
      </c>
      <c r="D87" s="20">
        <v>3.875</v>
      </c>
      <c r="E87" s="21" t="s">
        <v>210</v>
      </c>
    </row>
    <row r="88" spans="1:6" ht="18.75" x14ac:dyDescent="0.3">
      <c r="A88" s="104" t="s">
        <v>2</v>
      </c>
      <c r="B88" s="104"/>
      <c r="C88" s="24">
        <f>SUM(C75:C87)</f>
        <v>193</v>
      </c>
      <c r="D88" s="25">
        <f>SUM(D75:D87)/10</f>
        <v>5.0996574980798766</v>
      </c>
      <c r="E88" s="1"/>
    </row>
    <row r="89" spans="1:6" ht="18.75" x14ac:dyDescent="0.3">
      <c r="A89" s="26"/>
      <c r="B89" s="26"/>
      <c r="C89" s="27"/>
      <c r="D89" s="28"/>
      <c r="E89" s="2"/>
    </row>
    <row r="90" spans="1:6" ht="18.75" x14ac:dyDescent="0.3">
      <c r="A90" s="26"/>
      <c r="B90" s="26"/>
      <c r="C90" s="27"/>
      <c r="D90" s="28"/>
      <c r="E90" s="2"/>
    </row>
    <row r="92" spans="1:6" ht="18.75" x14ac:dyDescent="0.3">
      <c r="A92" s="103" t="s">
        <v>42</v>
      </c>
      <c r="B92" s="103"/>
      <c r="C92" s="103"/>
      <c r="D92" s="28"/>
      <c r="E92" s="2"/>
    </row>
    <row r="93" spans="1:6" ht="18.75" x14ac:dyDescent="0.3">
      <c r="A93" s="43" t="s">
        <v>5</v>
      </c>
      <c r="B93" s="43" t="s">
        <v>1</v>
      </c>
      <c r="C93" s="43" t="s">
        <v>6</v>
      </c>
      <c r="D93" s="16" t="s">
        <v>188</v>
      </c>
      <c r="E93" s="16" t="s">
        <v>8</v>
      </c>
    </row>
    <row r="94" spans="1:6" ht="18.75" x14ac:dyDescent="0.3">
      <c r="A94" s="18">
        <v>1</v>
      </c>
      <c r="B94" s="90" t="s">
        <v>178</v>
      </c>
      <c r="C94" s="49">
        <v>32</v>
      </c>
      <c r="D94" s="20">
        <v>4.9765625</v>
      </c>
      <c r="E94" s="21" t="s">
        <v>215</v>
      </c>
    </row>
    <row r="95" spans="1:6" ht="18.75" x14ac:dyDescent="0.3">
      <c r="A95" s="18">
        <v>2</v>
      </c>
      <c r="B95" s="90" t="s">
        <v>179</v>
      </c>
      <c r="C95" s="91">
        <v>35</v>
      </c>
      <c r="D95" s="20">
        <v>4.0071428571428571</v>
      </c>
      <c r="E95" s="21" t="s">
        <v>47</v>
      </c>
    </row>
    <row r="96" spans="1:6" ht="18.75" x14ac:dyDescent="0.3">
      <c r="A96" s="18">
        <v>3</v>
      </c>
      <c r="B96" s="90" t="s">
        <v>16</v>
      </c>
      <c r="C96" s="91">
        <v>31</v>
      </c>
      <c r="D96" s="20">
        <v>4.056451612903226</v>
      </c>
      <c r="E96" s="21" t="s">
        <v>208</v>
      </c>
    </row>
    <row r="97" spans="1:5" ht="18.75" x14ac:dyDescent="0.3">
      <c r="A97" s="18">
        <v>4</v>
      </c>
      <c r="B97" s="90" t="s">
        <v>17</v>
      </c>
      <c r="C97" s="91">
        <v>30</v>
      </c>
      <c r="D97" s="20">
        <v>4.4416666666666664</v>
      </c>
      <c r="E97" s="21" t="s">
        <v>216</v>
      </c>
    </row>
    <row r="98" spans="1:5" ht="18.75" x14ac:dyDescent="0.3">
      <c r="A98" s="18">
        <v>5</v>
      </c>
      <c r="B98" s="90" t="s">
        <v>18</v>
      </c>
      <c r="C98" s="91">
        <v>27</v>
      </c>
      <c r="D98" s="20">
        <v>6.1203703703703702</v>
      </c>
      <c r="E98" s="21" t="s">
        <v>215</v>
      </c>
    </row>
    <row r="99" spans="1:5" ht="18.75" x14ac:dyDescent="0.3">
      <c r="A99" s="18">
        <v>6</v>
      </c>
      <c r="B99" s="90" t="s">
        <v>19</v>
      </c>
      <c r="C99" s="91">
        <v>25</v>
      </c>
      <c r="D99" s="20">
        <v>3.89</v>
      </c>
      <c r="E99" s="21" t="s">
        <v>208</v>
      </c>
    </row>
    <row r="100" spans="1:5" ht="18.75" x14ac:dyDescent="0.3">
      <c r="A100" s="18">
        <v>7</v>
      </c>
      <c r="B100" s="90" t="s">
        <v>180</v>
      </c>
      <c r="C100" s="91"/>
      <c r="D100" s="20"/>
      <c r="E100" s="21"/>
    </row>
    <row r="101" spans="1:5" ht="18.75" x14ac:dyDescent="0.3">
      <c r="A101" s="18">
        <v>8</v>
      </c>
      <c r="B101" s="90" t="s">
        <v>181</v>
      </c>
      <c r="C101" s="91">
        <v>1</v>
      </c>
      <c r="D101" s="20">
        <v>5.25</v>
      </c>
      <c r="E101" s="21"/>
    </row>
    <row r="102" spans="1:5" ht="18.75" x14ac:dyDescent="0.3">
      <c r="A102" s="18">
        <v>9</v>
      </c>
      <c r="B102" s="90" t="s">
        <v>21</v>
      </c>
      <c r="C102" s="91"/>
      <c r="D102" s="20"/>
      <c r="E102" s="21"/>
    </row>
    <row r="103" spans="1:5" ht="18.75" x14ac:dyDescent="0.3">
      <c r="A103" s="18">
        <v>10</v>
      </c>
      <c r="B103" s="90" t="s">
        <v>31</v>
      </c>
      <c r="C103" s="91">
        <v>5</v>
      </c>
      <c r="D103" s="20">
        <v>3.2</v>
      </c>
      <c r="E103" s="21"/>
    </row>
    <row r="104" spans="1:5" ht="18.75" x14ac:dyDescent="0.3">
      <c r="A104" s="18">
        <v>11</v>
      </c>
      <c r="B104" s="90" t="s">
        <v>182</v>
      </c>
      <c r="C104" s="91">
        <v>5</v>
      </c>
      <c r="D104" s="20">
        <v>4.6500000000000004</v>
      </c>
      <c r="E104" s="21"/>
    </row>
    <row r="105" spans="1:5" ht="18.75" x14ac:dyDescent="0.3">
      <c r="A105" s="18">
        <v>12</v>
      </c>
      <c r="B105" s="90" t="s">
        <v>183</v>
      </c>
      <c r="C105" s="91"/>
      <c r="D105" s="20"/>
      <c r="E105" s="21"/>
    </row>
    <row r="106" spans="1:5" ht="18.75" x14ac:dyDescent="0.3">
      <c r="A106" s="18">
        <v>13</v>
      </c>
      <c r="B106" s="90" t="s">
        <v>23</v>
      </c>
      <c r="C106" s="91">
        <v>2</v>
      </c>
      <c r="D106" s="20">
        <v>4.5</v>
      </c>
      <c r="E106" s="21"/>
    </row>
    <row r="107" spans="1:5" ht="18.75" x14ac:dyDescent="0.3">
      <c r="A107" s="106" t="s">
        <v>2</v>
      </c>
      <c r="B107" s="107"/>
      <c r="C107" s="24">
        <f>SUM(C94:C106)</f>
        <v>193</v>
      </c>
      <c r="D107" s="25">
        <f>SUM(D94:D106)/10</f>
        <v>4.5092194007083117</v>
      </c>
      <c r="E107" s="1"/>
    </row>
    <row r="108" spans="1:5" ht="18.75" x14ac:dyDescent="0.3">
      <c r="A108" s="34"/>
      <c r="B108" s="34"/>
      <c r="C108" s="27"/>
      <c r="D108" s="28"/>
      <c r="E108" s="2"/>
    </row>
    <row r="109" spans="1:5" ht="18.75" x14ac:dyDescent="0.3">
      <c r="A109" s="36" t="s">
        <v>33</v>
      </c>
      <c r="B109" s="34"/>
      <c r="C109" s="27"/>
      <c r="D109" s="28"/>
      <c r="E109" s="2"/>
    </row>
    <row r="110" spans="1:5" ht="18.75" x14ac:dyDescent="0.3">
      <c r="A110" s="32" t="s">
        <v>5</v>
      </c>
      <c r="B110" s="32" t="s">
        <v>1</v>
      </c>
      <c r="C110" s="32" t="s">
        <v>6</v>
      </c>
      <c r="D110" s="16" t="s">
        <v>189</v>
      </c>
      <c r="E110" s="16" t="s">
        <v>8</v>
      </c>
    </row>
    <row r="111" spans="1:5" ht="18.75" x14ac:dyDescent="0.3">
      <c r="A111" s="18">
        <v>1</v>
      </c>
      <c r="B111" s="90" t="s">
        <v>178</v>
      </c>
      <c r="C111" s="19"/>
      <c r="D111" s="20"/>
      <c r="E111" s="21"/>
    </row>
    <row r="112" spans="1:5" ht="18.75" x14ac:dyDescent="0.3">
      <c r="A112" s="18">
        <v>2</v>
      </c>
      <c r="B112" s="90" t="s">
        <v>179</v>
      </c>
      <c r="C112" s="19"/>
      <c r="D112" s="20"/>
      <c r="E112" s="21"/>
    </row>
    <row r="113" spans="1:5" ht="18.75" x14ac:dyDescent="0.3">
      <c r="A113" s="18">
        <v>3</v>
      </c>
      <c r="B113" s="90" t="s">
        <v>16</v>
      </c>
      <c r="C113" s="19"/>
      <c r="D113" s="20"/>
      <c r="E113" s="21"/>
    </row>
    <row r="114" spans="1:5" ht="18.75" x14ac:dyDescent="0.3">
      <c r="A114" s="18">
        <v>4</v>
      </c>
      <c r="B114" s="90" t="s">
        <v>17</v>
      </c>
      <c r="C114" s="19"/>
      <c r="D114" s="20"/>
      <c r="E114" s="21"/>
    </row>
    <row r="115" spans="1:5" ht="18.75" x14ac:dyDescent="0.3">
      <c r="A115" s="18">
        <v>5</v>
      </c>
      <c r="B115" s="90" t="s">
        <v>18</v>
      </c>
      <c r="C115" s="19"/>
      <c r="D115" s="20"/>
      <c r="E115" s="21"/>
    </row>
    <row r="116" spans="1:5" ht="18.75" x14ac:dyDescent="0.3">
      <c r="A116" s="18">
        <v>6</v>
      </c>
      <c r="B116" s="90" t="s">
        <v>19</v>
      </c>
      <c r="C116" s="19"/>
      <c r="D116" s="20"/>
      <c r="E116" s="21" t="s">
        <v>217</v>
      </c>
    </row>
    <row r="117" spans="1:5" ht="18.75" x14ac:dyDescent="0.3">
      <c r="A117" s="18">
        <v>7</v>
      </c>
      <c r="B117" s="90" t="s">
        <v>180</v>
      </c>
      <c r="C117" s="19"/>
      <c r="D117" s="20"/>
      <c r="E117" s="21" t="s">
        <v>27</v>
      </c>
    </row>
    <row r="118" spans="1:5" ht="18.75" x14ac:dyDescent="0.3">
      <c r="A118" s="18">
        <v>8</v>
      </c>
      <c r="B118" s="90" t="s">
        <v>181</v>
      </c>
      <c r="C118" s="19"/>
      <c r="D118" s="20"/>
      <c r="E118" s="21" t="s">
        <v>217</v>
      </c>
    </row>
    <row r="119" spans="1:5" ht="18.75" x14ac:dyDescent="0.3">
      <c r="A119" s="18">
        <v>9</v>
      </c>
      <c r="B119" s="90" t="s">
        <v>21</v>
      </c>
      <c r="C119" s="19"/>
      <c r="D119" s="20"/>
      <c r="E119" s="21" t="s">
        <v>217</v>
      </c>
    </row>
    <row r="120" spans="1:5" ht="18.75" x14ac:dyDescent="0.3">
      <c r="A120" s="18">
        <v>10</v>
      </c>
      <c r="B120" s="90" t="s">
        <v>31</v>
      </c>
      <c r="C120" s="19"/>
      <c r="D120" s="20"/>
      <c r="E120" s="21" t="s">
        <v>27</v>
      </c>
    </row>
    <row r="121" spans="1:5" ht="18.75" x14ac:dyDescent="0.3">
      <c r="A121" s="18">
        <v>11</v>
      </c>
      <c r="B121" s="90" t="s">
        <v>182</v>
      </c>
      <c r="C121" s="19"/>
      <c r="D121" s="20"/>
      <c r="E121" s="21" t="s">
        <v>218</v>
      </c>
    </row>
    <row r="122" spans="1:5" ht="18.75" x14ac:dyDescent="0.3">
      <c r="A122" s="18">
        <v>12</v>
      </c>
      <c r="B122" s="90" t="s">
        <v>183</v>
      </c>
      <c r="C122" s="19"/>
      <c r="D122" s="20"/>
      <c r="E122" s="21" t="s">
        <v>27</v>
      </c>
    </row>
    <row r="123" spans="1:5" ht="18.75" x14ac:dyDescent="0.3">
      <c r="A123" s="18">
        <v>13</v>
      </c>
      <c r="B123" s="90" t="s">
        <v>23</v>
      </c>
      <c r="C123" s="19"/>
      <c r="D123" s="20"/>
      <c r="E123" s="21" t="s">
        <v>219</v>
      </c>
    </row>
    <row r="124" spans="1:5" ht="18.75" x14ac:dyDescent="0.3">
      <c r="A124" s="104" t="s">
        <v>2</v>
      </c>
      <c r="B124" s="104"/>
      <c r="C124" s="24">
        <f>SUM(C111:C123)</f>
        <v>0</v>
      </c>
      <c r="D124" s="25">
        <f>SUM(D111:D123)/10</f>
        <v>0</v>
      </c>
      <c r="E124" s="1"/>
    </row>
    <row r="125" spans="1:5" ht="18.75" x14ac:dyDescent="0.3">
      <c r="A125" s="33"/>
      <c r="B125" s="33"/>
      <c r="C125" s="27"/>
      <c r="D125" s="28"/>
      <c r="E125" s="2"/>
    </row>
    <row r="126" spans="1:5" ht="18.75" x14ac:dyDescent="0.3">
      <c r="A126" s="110" t="s">
        <v>24</v>
      </c>
      <c r="B126" s="110"/>
      <c r="C126" s="27"/>
      <c r="D126" s="28"/>
      <c r="E126" s="2"/>
    </row>
    <row r="127" spans="1:5" ht="18.75" x14ac:dyDescent="0.3">
      <c r="A127" s="31"/>
      <c r="B127" s="31"/>
      <c r="C127" s="27"/>
      <c r="D127" s="28"/>
      <c r="E127" s="2"/>
    </row>
    <row r="128" spans="1:5" ht="18.75" x14ac:dyDescent="0.3">
      <c r="A128" s="15" t="s">
        <v>5</v>
      </c>
      <c r="B128" s="15" t="s">
        <v>1</v>
      </c>
      <c r="C128" s="15" t="s">
        <v>6</v>
      </c>
      <c r="D128" s="16" t="s">
        <v>190</v>
      </c>
      <c r="E128" s="16" t="s">
        <v>8</v>
      </c>
    </row>
    <row r="129" spans="1:5" ht="18.75" x14ac:dyDescent="0.3">
      <c r="A129" s="18">
        <v>1</v>
      </c>
      <c r="B129" s="90" t="s">
        <v>178</v>
      </c>
      <c r="C129" s="19"/>
      <c r="D129" s="20"/>
      <c r="E129" s="21"/>
    </row>
    <row r="130" spans="1:5" ht="18.75" x14ac:dyDescent="0.3">
      <c r="A130" s="18">
        <v>2</v>
      </c>
      <c r="B130" s="90" t="s">
        <v>179</v>
      </c>
      <c r="C130" s="19"/>
      <c r="D130" s="20"/>
      <c r="E130" s="21"/>
    </row>
    <row r="131" spans="1:5" ht="18.75" x14ac:dyDescent="0.3">
      <c r="A131" s="18">
        <v>3</v>
      </c>
      <c r="B131" s="90" t="s">
        <v>16</v>
      </c>
      <c r="C131" s="19"/>
      <c r="D131" s="20"/>
      <c r="E131" s="21"/>
    </row>
    <row r="132" spans="1:5" ht="18.75" x14ac:dyDescent="0.3">
      <c r="A132" s="18">
        <v>4</v>
      </c>
      <c r="B132" s="90" t="s">
        <v>17</v>
      </c>
      <c r="C132" s="19"/>
      <c r="D132" s="20"/>
      <c r="E132" s="21"/>
    </row>
    <row r="133" spans="1:5" ht="18.75" x14ac:dyDescent="0.3">
      <c r="A133" s="18">
        <v>5</v>
      </c>
      <c r="B133" s="90" t="s">
        <v>18</v>
      </c>
      <c r="C133" s="19"/>
      <c r="D133" s="20"/>
      <c r="E133" s="21"/>
    </row>
    <row r="134" spans="1:5" ht="18.75" x14ac:dyDescent="0.3">
      <c r="A134" s="18">
        <v>6</v>
      </c>
      <c r="B134" s="90" t="s">
        <v>19</v>
      </c>
      <c r="C134" s="19"/>
      <c r="D134" s="20"/>
      <c r="E134" s="40" t="s">
        <v>34</v>
      </c>
    </row>
    <row r="135" spans="1:5" ht="18.75" x14ac:dyDescent="0.3">
      <c r="A135" s="18">
        <v>7</v>
      </c>
      <c r="B135" s="90" t="s">
        <v>180</v>
      </c>
      <c r="C135" s="19"/>
      <c r="D135" s="20"/>
      <c r="E135" s="40" t="s">
        <v>29</v>
      </c>
    </row>
    <row r="136" spans="1:5" ht="18.75" x14ac:dyDescent="0.3">
      <c r="A136" s="18">
        <v>8</v>
      </c>
      <c r="B136" s="90" t="s">
        <v>181</v>
      </c>
      <c r="C136" s="19"/>
      <c r="D136" s="20"/>
      <c r="E136" s="21" t="s">
        <v>15</v>
      </c>
    </row>
    <row r="137" spans="1:5" ht="18.75" x14ac:dyDescent="0.3">
      <c r="A137" s="18">
        <v>9</v>
      </c>
      <c r="B137" s="90" t="s">
        <v>21</v>
      </c>
      <c r="C137" s="19"/>
      <c r="D137" s="20"/>
      <c r="E137" s="40" t="s">
        <v>34</v>
      </c>
    </row>
    <row r="138" spans="1:5" ht="18.75" x14ac:dyDescent="0.3">
      <c r="A138" s="18">
        <v>10</v>
      </c>
      <c r="B138" s="90" t="s">
        <v>31</v>
      </c>
      <c r="C138" s="19"/>
      <c r="D138" s="20"/>
      <c r="E138" s="42" t="s">
        <v>34</v>
      </c>
    </row>
    <row r="139" spans="1:5" ht="18.75" x14ac:dyDescent="0.3">
      <c r="A139" s="18">
        <v>11</v>
      </c>
      <c r="B139" s="90" t="s">
        <v>182</v>
      </c>
      <c r="C139" s="19"/>
      <c r="D139" s="20"/>
      <c r="E139" s="40" t="s">
        <v>29</v>
      </c>
    </row>
    <row r="140" spans="1:5" ht="18.75" x14ac:dyDescent="0.3">
      <c r="A140" s="18">
        <v>12</v>
      </c>
      <c r="B140" s="90" t="s">
        <v>183</v>
      </c>
      <c r="C140" s="19"/>
      <c r="D140" s="20"/>
      <c r="E140" s="21" t="s">
        <v>220</v>
      </c>
    </row>
    <row r="141" spans="1:5" ht="18.75" x14ac:dyDescent="0.3">
      <c r="A141" s="18">
        <v>13</v>
      </c>
      <c r="B141" s="90" t="s">
        <v>23</v>
      </c>
      <c r="C141" s="19"/>
      <c r="D141" s="20"/>
      <c r="E141" s="21" t="s">
        <v>221</v>
      </c>
    </row>
    <row r="142" spans="1:5" ht="18.75" x14ac:dyDescent="0.3">
      <c r="A142" s="104" t="s">
        <v>2</v>
      </c>
      <c r="B142" s="104"/>
      <c r="C142" s="24">
        <f>SUM(C129:C141)</f>
        <v>0</v>
      </c>
      <c r="D142" s="25">
        <f>SUM(D129:D141)/10</f>
        <v>0</v>
      </c>
      <c r="E142" s="1"/>
    </row>
    <row r="143" spans="1:5" ht="18.75" x14ac:dyDescent="0.3">
      <c r="A143" s="26"/>
      <c r="B143" s="26"/>
      <c r="C143" s="27"/>
      <c r="D143" s="28"/>
      <c r="E143" s="2"/>
    </row>
    <row r="144" spans="1:5" ht="18.75" x14ac:dyDescent="0.3">
      <c r="A144" s="44"/>
      <c r="B144" s="44"/>
      <c r="C144" s="27"/>
      <c r="D144" s="28"/>
      <c r="E144" s="2"/>
    </row>
    <row r="145" spans="1:5" ht="18.75" x14ac:dyDescent="0.3">
      <c r="A145" s="44"/>
      <c r="B145" s="44"/>
      <c r="C145" s="27"/>
      <c r="D145" s="28"/>
      <c r="E145" s="2"/>
    </row>
    <row r="146" spans="1:5" ht="18.75" x14ac:dyDescent="0.3">
      <c r="A146" s="110" t="s">
        <v>43</v>
      </c>
      <c r="B146" s="110"/>
      <c r="C146" s="27"/>
      <c r="D146" s="28"/>
      <c r="E146" s="2"/>
    </row>
    <row r="147" spans="1:5" ht="18.75" x14ac:dyDescent="0.3">
      <c r="A147" s="45"/>
      <c r="B147" s="45"/>
      <c r="C147" s="27"/>
      <c r="D147" s="28"/>
      <c r="E147" s="2"/>
    </row>
    <row r="148" spans="1:5" ht="18.75" x14ac:dyDescent="0.3">
      <c r="A148" s="43" t="s">
        <v>5</v>
      </c>
      <c r="B148" s="43" t="s">
        <v>1</v>
      </c>
      <c r="C148" s="43" t="s">
        <v>6</v>
      </c>
      <c r="D148" s="16" t="s">
        <v>191</v>
      </c>
      <c r="E148" s="16" t="s">
        <v>8</v>
      </c>
    </row>
    <row r="149" spans="1:5" ht="23.25" customHeight="1" x14ac:dyDescent="0.3">
      <c r="A149" s="18">
        <v>1</v>
      </c>
      <c r="B149" s="90" t="s">
        <v>178</v>
      </c>
      <c r="C149" s="19"/>
      <c r="D149" s="20"/>
      <c r="E149" s="21"/>
    </row>
    <row r="150" spans="1:5" ht="23.25" customHeight="1" x14ac:dyDescent="0.3">
      <c r="A150" s="18">
        <v>2</v>
      </c>
      <c r="B150" s="90" t="s">
        <v>179</v>
      </c>
      <c r="C150" s="19"/>
      <c r="D150" s="20"/>
      <c r="E150" s="21"/>
    </row>
    <row r="151" spans="1:5" ht="23.25" customHeight="1" x14ac:dyDescent="0.3">
      <c r="A151" s="18">
        <v>3</v>
      </c>
      <c r="B151" s="90" t="s">
        <v>16</v>
      </c>
      <c r="C151" s="19"/>
      <c r="D151" s="20"/>
      <c r="E151" s="21"/>
    </row>
    <row r="152" spans="1:5" ht="23.25" customHeight="1" x14ac:dyDescent="0.3">
      <c r="A152" s="18">
        <v>4</v>
      </c>
      <c r="B152" s="90" t="s">
        <v>17</v>
      </c>
      <c r="C152" s="19"/>
      <c r="D152" s="20"/>
      <c r="E152" s="21"/>
    </row>
    <row r="153" spans="1:5" ht="23.25" customHeight="1" x14ac:dyDescent="0.3">
      <c r="A153" s="18">
        <v>5</v>
      </c>
      <c r="B153" s="90" t="s">
        <v>18</v>
      </c>
      <c r="C153" s="19"/>
      <c r="D153" s="20"/>
      <c r="E153" s="21"/>
    </row>
    <row r="154" spans="1:5" ht="23.25" customHeight="1" x14ac:dyDescent="0.3">
      <c r="A154" s="18">
        <v>6</v>
      </c>
      <c r="B154" s="90" t="s">
        <v>19</v>
      </c>
      <c r="C154" s="19"/>
      <c r="D154" s="20"/>
      <c r="E154" s="21" t="s">
        <v>222</v>
      </c>
    </row>
    <row r="155" spans="1:5" ht="23.25" customHeight="1" x14ac:dyDescent="0.3">
      <c r="A155" s="18">
        <v>7</v>
      </c>
      <c r="B155" s="90" t="s">
        <v>180</v>
      </c>
      <c r="C155" s="19"/>
      <c r="D155" s="20"/>
      <c r="E155" s="21" t="s">
        <v>44</v>
      </c>
    </row>
    <row r="156" spans="1:5" ht="23.25" customHeight="1" x14ac:dyDescent="0.3">
      <c r="A156" s="18">
        <v>8</v>
      </c>
      <c r="B156" s="90" t="s">
        <v>181</v>
      </c>
      <c r="C156" s="19"/>
      <c r="D156" s="20"/>
      <c r="E156" s="21" t="s">
        <v>44</v>
      </c>
    </row>
    <row r="157" spans="1:5" ht="23.25" customHeight="1" x14ac:dyDescent="0.3">
      <c r="A157" s="18">
        <v>9</v>
      </c>
      <c r="B157" s="90" t="s">
        <v>21</v>
      </c>
      <c r="C157" s="19"/>
      <c r="D157" s="20"/>
      <c r="E157" s="21" t="s">
        <v>44</v>
      </c>
    </row>
    <row r="158" spans="1:5" ht="23.25" customHeight="1" x14ac:dyDescent="0.3">
      <c r="A158" s="18">
        <v>10</v>
      </c>
      <c r="B158" s="90" t="s">
        <v>31</v>
      </c>
      <c r="C158" s="19"/>
      <c r="D158" s="20"/>
      <c r="E158" s="21" t="s">
        <v>222</v>
      </c>
    </row>
    <row r="159" spans="1:5" ht="23.25" customHeight="1" x14ac:dyDescent="0.3">
      <c r="A159" s="18">
        <v>11</v>
      </c>
      <c r="B159" s="90" t="s">
        <v>182</v>
      </c>
      <c r="C159" s="19"/>
      <c r="D159" s="20"/>
      <c r="E159" s="21" t="s">
        <v>222</v>
      </c>
    </row>
    <row r="160" spans="1:5" ht="23.25" customHeight="1" x14ac:dyDescent="0.3">
      <c r="A160" s="18">
        <v>12</v>
      </c>
      <c r="B160" s="90" t="s">
        <v>183</v>
      </c>
      <c r="C160" s="19"/>
      <c r="D160" s="20"/>
      <c r="E160" s="21" t="s">
        <v>222</v>
      </c>
    </row>
    <row r="161" spans="1:5" ht="23.25" customHeight="1" x14ac:dyDescent="0.3">
      <c r="A161" s="18">
        <v>13</v>
      </c>
      <c r="B161" s="90" t="s">
        <v>23</v>
      </c>
      <c r="C161" s="19"/>
      <c r="D161" s="20"/>
      <c r="E161" s="21" t="s">
        <v>222</v>
      </c>
    </row>
    <row r="162" spans="1:5" ht="18.75" x14ac:dyDescent="0.3">
      <c r="A162" s="104" t="s">
        <v>2</v>
      </c>
      <c r="B162" s="104"/>
      <c r="C162" s="24">
        <f>SUM(C149:C161)</f>
        <v>0</v>
      </c>
      <c r="D162" s="25">
        <f>SUM(D149:D161)/10</f>
        <v>0</v>
      </c>
      <c r="E162" s="1"/>
    </row>
    <row r="163" spans="1:5" ht="18.75" x14ac:dyDescent="0.3">
      <c r="A163" s="29"/>
      <c r="B163" s="29"/>
      <c r="C163" s="29"/>
      <c r="E163" s="8"/>
    </row>
    <row r="164" spans="1:5" ht="18.75" x14ac:dyDescent="0.3">
      <c r="A164" s="17"/>
      <c r="B164" s="17" t="s">
        <v>9</v>
      </c>
      <c r="C164" s="17"/>
      <c r="E164" s="37" t="s">
        <v>3</v>
      </c>
    </row>
  </sheetData>
  <mergeCells count="18">
    <mergeCell ref="A107:B107"/>
    <mergeCell ref="A146:B146"/>
    <mergeCell ref="A162:B162"/>
    <mergeCell ref="A142:B142"/>
    <mergeCell ref="A124:B124"/>
    <mergeCell ref="A126:B126"/>
    <mergeCell ref="A1:E1"/>
    <mergeCell ref="A2:E2"/>
    <mergeCell ref="A4:B4"/>
    <mergeCell ref="A19:B19"/>
    <mergeCell ref="A54:B54"/>
    <mergeCell ref="A92:C92"/>
    <mergeCell ref="A88:B88"/>
    <mergeCell ref="A21:D21"/>
    <mergeCell ref="A36:B36"/>
    <mergeCell ref="A56:C56"/>
    <mergeCell ref="A71:B71"/>
    <mergeCell ref="A73:C7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16" workbookViewId="0">
      <selection activeCell="I28" sqref="I28"/>
    </sheetView>
  </sheetViews>
  <sheetFormatPr defaultRowHeight="15" x14ac:dyDescent="0.25"/>
  <cols>
    <col min="5" max="5" width="10" bestFit="1" customWidth="1"/>
    <col min="11" max="11" width="10" bestFit="1" customWidth="1"/>
    <col min="13" max="13" width="10" bestFit="1" customWidth="1"/>
    <col min="15" max="15" width="10" bestFit="1" customWidth="1"/>
  </cols>
  <sheetData>
    <row r="1" spans="1:20" ht="42" customHeight="1" thickBot="1" x14ac:dyDescent="0.3">
      <c r="A1" s="113" t="s">
        <v>223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5"/>
      <c r="T1" s="76"/>
    </row>
    <row r="2" spans="1:20" ht="15.75" thickBot="1" x14ac:dyDescent="0.3">
      <c r="A2" s="113" t="s">
        <v>103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  <c r="R2" s="72"/>
    </row>
    <row r="3" spans="1:20" ht="15.75" thickBot="1" x14ac:dyDescent="0.3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20"/>
      <c r="R3" s="73"/>
    </row>
    <row r="4" spans="1:20" ht="21.75" customHeight="1" thickBot="1" x14ac:dyDescent="0.3">
      <c r="A4" s="116" t="s">
        <v>5</v>
      </c>
      <c r="B4" s="116" t="s">
        <v>91</v>
      </c>
      <c r="C4" s="116" t="s">
        <v>102</v>
      </c>
      <c r="D4" s="116" t="s">
        <v>92</v>
      </c>
      <c r="E4" s="116" t="s">
        <v>93</v>
      </c>
      <c r="F4" s="111" t="s">
        <v>94</v>
      </c>
      <c r="G4" s="112"/>
      <c r="H4" s="111" t="s">
        <v>95</v>
      </c>
      <c r="I4" s="112"/>
      <c r="J4" s="111" t="s">
        <v>96</v>
      </c>
      <c r="K4" s="112"/>
      <c r="L4" s="111" t="s">
        <v>104</v>
      </c>
      <c r="M4" s="112"/>
      <c r="N4" s="111" t="s">
        <v>97</v>
      </c>
      <c r="O4" s="112"/>
      <c r="P4" s="111" t="s">
        <v>98</v>
      </c>
      <c r="Q4" s="112"/>
      <c r="R4" s="116" t="s">
        <v>99</v>
      </c>
    </row>
    <row r="5" spans="1:20" ht="24.75" customHeight="1" x14ac:dyDescent="0.25">
      <c r="A5" s="117"/>
      <c r="B5" s="117"/>
      <c r="C5" s="117"/>
      <c r="D5" s="117"/>
      <c r="E5" s="117"/>
      <c r="F5" s="74" t="s">
        <v>100</v>
      </c>
      <c r="G5" s="74" t="s">
        <v>101</v>
      </c>
      <c r="H5" s="74" t="s">
        <v>100</v>
      </c>
      <c r="I5" s="74" t="s">
        <v>101</v>
      </c>
      <c r="J5" s="74" t="s">
        <v>100</v>
      </c>
      <c r="K5" s="74" t="s">
        <v>101</v>
      </c>
      <c r="L5" s="74" t="s">
        <v>100</v>
      </c>
      <c r="M5" s="74" t="s">
        <v>101</v>
      </c>
      <c r="N5" s="74" t="s">
        <v>100</v>
      </c>
      <c r="O5" s="74" t="s">
        <v>101</v>
      </c>
      <c r="P5" s="74" t="s">
        <v>100</v>
      </c>
      <c r="Q5" s="74" t="s">
        <v>101</v>
      </c>
      <c r="R5" s="117"/>
    </row>
    <row r="6" spans="1:20" ht="24.75" customHeight="1" x14ac:dyDescent="0.25">
      <c r="A6" s="80">
        <v>1</v>
      </c>
      <c r="B6" s="92" t="s">
        <v>105</v>
      </c>
      <c r="C6" s="88">
        <v>418</v>
      </c>
      <c r="D6" s="88">
        <v>383</v>
      </c>
      <c r="E6" s="89">
        <f>D6/C6*100</f>
        <v>91.626794258373195</v>
      </c>
      <c r="F6" s="88">
        <v>0</v>
      </c>
      <c r="G6" s="89">
        <f>F6/D6*100</f>
        <v>0</v>
      </c>
      <c r="H6" s="88">
        <v>0</v>
      </c>
      <c r="I6" s="89">
        <f>H6/D6*100</f>
        <v>0</v>
      </c>
      <c r="J6" s="88">
        <v>24</v>
      </c>
      <c r="K6" s="89">
        <f>J6/D6*100</f>
        <v>6.2663185378590072</v>
      </c>
      <c r="L6" s="88">
        <v>359</v>
      </c>
      <c r="M6" s="89">
        <f>L6/D6*100</f>
        <v>93.733681462140993</v>
      </c>
      <c r="N6" s="88">
        <v>109</v>
      </c>
      <c r="O6" s="89">
        <f>N6/D6*100</f>
        <v>28.459530026109658</v>
      </c>
      <c r="P6" s="93">
        <v>0</v>
      </c>
      <c r="Q6" s="89">
        <f>P6/D6*100</f>
        <v>0</v>
      </c>
      <c r="R6" s="94">
        <v>7.03</v>
      </c>
    </row>
    <row r="7" spans="1:20" ht="24.75" customHeight="1" x14ac:dyDescent="0.25">
      <c r="A7" s="80">
        <v>2</v>
      </c>
      <c r="B7" s="92" t="s">
        <v>106</v>
      </c>
      <c r="C7" s="88">
        <v>418</v>
      </c>
      <c r="D7" s="88">
        <v>371</v>
      </c>
      <c r="E7" s="89">
        <f t="shared" ref="E7:E14" si="0">D7/C7*100</f>
        <v>88.755980861244026</v>
      </c>
      <c r="F7" s="88">
        <v>0</v>
      </c>
      <c r="G7" s="89">
        <f t="shared" ref="G7:G14" si="1">F7/D7*100</f>
        <v>0</v>
      </c>
      <c r="H7" s="88">
        <v>0</v>
      </c>
      <c r="I7" s="89">
        <f t="shared" ref="I7:I14" si="2">H7/D7*100</f>
        <v>0</v>
      </c>
      <c r="J7" s="88">
        <v>70</v>
      </c>
      <c r="K7" s="89">
        <f t="shared" ref="K7:K14" si="3">J7/D7*100</f>
        <v>18.867924528301888</v>
      </c>
      <c r="L7" s="88">
        <v>301</v>
      </c>
      <c r="M7" s="89">
        <f t="shared" ref="M7:M14" si="4">L7/D7*100</f>
        <v>81.132075471698116</v>
      </c>
      <c r="N7" s="88">
        <v>35</v>
      </c>
      <c r="O7" s="89">
        <f t="shared" ref="O7:O14" si="5">N7/D7*100</f>
        <v>9.433962264150944</v>
      </c>
      <c r="P7" s="88">
        <v>0</v>
      </c>
      <c r="Q7" s="89">
        <f t="shared" ref="Q7:Q14" si="6">P7/D7*100</f>
        <v>0</v>
      </c>
      <c r="R7" s="94">
        <v>5.8</v>
      </c>
    </row>
    <row r="8" spans="1:20" ht="24.75" customHeight="1" x14ac:dyDescent="0.25">
      <c r="A8" s="80">
        <v>3</v>
      </c>
      <c r="B8" s="92" t="s">
        <v>107</v>
      </c>
      <c r="C8" s="88">
        <v>418</v>
      </c>
      <c r="D8" s="95">
        <v>193</v>
      </c>
      <c r="E8" s="89">
        <f t="shared" si="0"/>
        <v>46.172248803827756</v>
      </c>
      <c r="F8" s="88">
        <v>0</v>
      </c>
      <c r="G8" s="89">
        <f t="shared" si="1"/>
        <v>0</v>
      </c>
      <c r="H8" s="88">
        <v>0</v>
      </c>
      <c r="I8" s="89">
        <f t="shared" si="2"/>
        <v>0</v>
      </c>
      <c r="J8" s="88">
        <v>37</v>
      </c>
      <c r="K8" s="89">
        <f t="shared" si="3"/>
        <v>19.170984455958546</v>
      </c>
      <c r="L8" s="88">
        <v>156</v>
      </c>
      <c r="M8" s="89">
        <f t="shared" si="4"/>
        <v>80.829015544041454</v>
      </c>
      <c r="N8" s="88">
        <v>60</v>
      </c>
      <c r="O8" s="89">
        <f t="shared" si="5"/>
        <v>31.088082901554404</v>
      </c>
      <c r="P8" s="88">
        <v>0</v>
      </c>
      <c r="Q8" s="89">
        <f t="shared" si="6"/>
        <v>0</v>
      </c>
      <c r="R8" s="95">
        <v>6.74</v>
      </c>
    </row>
    <row r="9" spans="1:20" ht="24.75" customHeight="1" x14ac:dyDescent="0.25">
      <c r="A9" s="80">
        <v>4</v>
      </c>
      <c r="B9" s="92" t="s">
        <v>108</v>
      </c>
      <c r="C9" s="88">
        <v>418</v>
      </c>
      <c r="D9" s="88">
        <v>193</v>
      </c>
      <c r="E9" s="89">
        <f t="shared" si="0"/>
        <v>46.172248803827756</v>
      </c>
      <c r="F9" s="88">
        <v>0</v>
      </c>
      <c r="G9" s="89">
        <f t="shared" si="1"/>
        <v>0</v>
      </c>
      <c r="H9" s="88">
        <v>1</v>
      </c>
      <c r="I9" s="89">
        <f t="shared" si="2"/>
        <v>0.5181347150259068</v>
      </c>
      <c r="J9" s="88">
        <v>67</v>
      </c>
      <c r="K9" s="89">
        <f t="shared" si="3"/>
        <v>34.715025906735754</v>
      </c>
      <c r="L9" s="88">
        <v>125</v>
      </c>
      <c r="M9" s="89">
        <f t="shared" si="4"/>
        <v>64.766839378238345</v>
      </c>
      <c r="N9" s="88">
        <v>4</v>
      </c>
      <c r="O9" s="89">
        <f t="shared" si="5"/>
        <v>2.0725388601036272</v>
      </c>
      <c r="P9" s="88">
        <v>0</v>
      </c>
      <c r="Q9" s="89">
        <f t="shared" si="6"/>
        <v>0</v>
      </c>
      <c r="R9" s="94">
        <v>5.39</v>
      </c>
    </row>
    <row r="10" spans="1:20" ht="24.75" customHeight="1" x14ac:dyDescent="0.25">
      <c r="A10" s="80">
        <v>5</v>
      </c>
      <c r="B10" s="92" t="s">
        <v>109</v>
      </c>
      <c r="C10" s="88">
        <v>418</v>
      </c>
      <c r="D10" s="88">
        <v>193</v>
      </c>
      <c r="E10" s="89">
        <f t="shared" si="0"/>
        <v>46.172248803827756</v>
      </c>
      <c r="F10" s="88">
        <v>0</v>
      </c>
      <c r="G10" s="89">
        <f t="shared" si="1"/>
        <v>0</v>
      </c>
      <c r="H10" s="88">
        <v>0</v>
      </c>
      <c r="I10" s="89">
        <f t="shared" si="2"/>
        <v>0</v>
      </c>
      <c r="J10" s="88">
        <v>122</v>
      </c>
      <c r="K10" s="89">
        <f t="shared" si="3"/>
        <v>63.212435233160626</v>
      </c>
      <c r="L10" s="88">
        <v>71</v>
      </c>
      <c r="M10" s="89">
        <f t="shared" si="4"/>
        <v>36.787564766839374</v>
      </c>
      <c r="N10" s="88">
        <v>1</v>
      </c>
      <c r="O10" s="89">
        <f t="shared" si="5"/>
        <v>0.5181347150259068</v>
      </c>
      <c r="P10" s="94">
        <v>1</v>
      </c>
      <c r="Q10" s="89">
        <f t="shared" si="6"/>
        <v>0.5181347150259068</v>
      </c>
      <c r="R10" s="94">
        <v>4.53</v>
      </c>
    </row>
    <row r="11" spans="1:20" ht="24.75" customHeight="1" x14ac:dyDescent="0.25">
      <c r="A11" s="80">
        <v>6</v>
      </c>
      <c r="B11" s="92" t="s">
        <v>110</v>
      </c>
      <c r="C11" s="88">
        <v>418</v>
      </c>
      <c r="D11" s="88">
        <v>186</v>
      </c>
      <c r="E11" s="89">
        <f t="shared" si="0"/>
        <v>44.497607655502392</v>
      </c>
      <c r="F11" s="88">
        <v>0</v>
      </c>
      <c r="G11" s="89">
        <f t="shared" si="1"/>
        <v>0</v>
      </c>
      <c r="H11" s="88">
        <v>1</v>
      </c>
      <c r="I11" s="89">
        <f t="shared" si="2"/>
        <v>0.53763440860215062</v>
      </c>
      <c r="J11" s="88">
        <v>25</v>
      </c>
      <c r="K11" s="89">
        <f t="shared" si="3"/>
        <v>13.440860215053762</v>
      </c>
      <c r="L11" s="88">
        <v>160</v>
      </c>
      <c r="M11" s="89">
        <f t="shared" si="4"/>
        <v>86.021505376344081</v>
      </c>
      <c r="N11" s="88">
        <v>64</v>
      </c>
      <c r="O11" s="89">
        <f t="shared" si="5"/>
        <v>34.408602150537639</v>
      </c>
      <c r="P11" s="88">
        <v>0</v>
      </c>
      <c r="Q11" s="89">
        <f t="shared" si="6"/>
        <v>0</v>
      </c>
      <c r="R11" s="94">
        <v>6.5</v>
      </c>
    </row>
    <row r="12" spans="1:20" ht="24.75" customHeight="1" x14ac:dyDescent="0.25">
      <c r="A12" s="80">
        <v>7</v>
      </c>
      <c r="B12" s="92" t="s">
        <v>111</v>
      </c>
      <c r="C12" s="88">
        <v>418</v>
      </c>
      <c r="D12" s="88">
        <v>186</v>
      </c>
      <c r="E12" s="89">
        <f t="shared" si="0"/>
        <v>44.497607655502392</v>
      </c>
      <c r="F12" s="88">
        <v>4</v>
      </c>
      <c r="G12" s="89">
        <f t="shared" si="1"/>
        <v>2.1505376344086025</v>
      </c>
      <c r="H12" s="88">
        <v>0</v>
      </c>
      <c r="I12" s="89">
        <f t="shared" si="2"/>
        <v>0</v>
      </c>
      <c r="J12" s="88">
        <v>15</v>
      </c>
      <c r="K12" s="89">
        <f t="shared" si="3"/>
        <v>8.064516129032258</v>
      </c>
      <c r="L12" s="88">
        <v>167</v>
      </c>
      <c r="M12" s="89">
        <f t="shared" si="4"/>
        <v>89.784946236559136</v>
      </c>
      <c r="N12" s="88">
        <v>41</v>
      </c>
      <c r="O12" s="89">
        <f t="shared" si="5"/>
        <v>22.043010752688172</v>
      </c>
      <c r="P12" s="88">
        <v>0</v>
      </c>
      <c r="Q12" s="89">
        <f t="shared" si="6"/>
        <v>0</v>
      </c>
      <c r="R12" s="94">
        <v>6.6</v>
      </c>
    </row>
    <row r="13" spans="1:20" ht="24.75" customHeight="1" x14ac:dyDescent="0.25">
      <c r="A13" s="80">
        <v>8</v>
      </c>
      <c r="B13" s="92" t="s">
        <v>37</v>
      </c>
      <c r="C13" s="88">
        <v>418</v>
      </c>
      <c r="D13" s="88">
        <v>186</v>
      </c>
      <c r="E13" s="89">
        <f t="shared" si="0"/>
        <v>44.497607655502392</v>
      </c>
      <c r="F13" s="88">
        <v>4</v>
      </c>
      <c r="G13" s="89">
        <f t="shared" si="1"/>
        <v>2.1505376344086025</v>
      </c>
      <c r="H13" s="88">
        <v>0</v>
      </c>
      <c r="I13" s="89">
        <f t="shared" si="2"/>
        <v>0</v>
      </c>
      <c r="J13" s="88">
        <v>3</v>
      </c>
      <c r="K13" s="89">
        <f t="shared" si="3"/>
        <v>1.6129032258064515</v>
      </c>
      <c r="L13" s="88">
        <v>179</v>
      </c>
      <c r="M13" s="89">
        <f t="shared" si="4"/>
        <v>96.236559139784944</v>
      </c>
      <c r="N13" s="88">
        <v>58</v>
      </c>
      <c r="O13" s="89">
        <f t="shared" si="5"/>
        <v>31.182795698924732</v>
      </c>
      <c r="P13" s="88">
        <v>0</v>
      </c>
      <c r="Q13" s="89">
        <f t="shared" si="6"/>
        <v>0</v>
      </c>
      <c r="R13" s="94">
        <v>7.26</v>
      </c>
    </row>
    <row r="14" spans="1:20" ht="24.75" customHeight="1" x14ac:dyDescent="0.25">
      <c r="A14" s="96">
        <v>9</v>
      </c>
      <c r="B14" s="97" t="s">
        <v>12</v>
      </c>
      <c r="C14" s="88">
        <v>418</v>
      </c>
      <c r="D14" s="88">
        <v>389</v>
      </c>
      <c r="E14" s="89">
        <f t="shared" si="0"/>
        <v>93.062200956937801</v>
      </c>
      <c r="F14" s="88">
        <v>0</v>
      </c>
      <c r="G14" s="89">
        <f t="shared" si="1"/>
        <v>0</v>
      </c>
      <c r="H14" s="88">
        <v>0</v>
      </c>
      <c r="I14" s="89">
        <f t="shared" si="2"/>
        <v>0</v>
      </c>
      <c r="J14" s="88">
        <v>121</v>
      </c>
      <c r="K14" s="89">
        <f t="shared" si="3"/>
        <v>31.105398457583551</v>
      </c>
      <c r="L14" s="88">
        <v>268</v>
      </c>
      <c r="M14" s="89">
        <f t="shared" si="4"/>
        <v>68.894601542416453</v>
      </c>
      <c r="N14" s="88">
        <v>48</v>
      </c>
      <c r="O14" s="89">
        <f t="shared" si="5"/>
        <v>12.339331619537274</v>
      </c>
      <c r="P14" s="88">
        <v>10</v>
      </c>
      <c r="Q14" s="89">
        <f t="shared" si="6"/>
        <v>2.5706940874035991</v>
      </c>
      <c r="R14" s="94">
        <v>5.83</v>
      </c>
    </row>
    <row r="17" spans="1:20" ht="15.75" thickBot="1" x14ac:dyDescent="0.3"/>
    <row r="18" spans="1:20" ht="15.75" thickBot="1" x14ac:dyDescent="0.3">
      <c r="A18" s="113"/>
      <c r="B18" s="114"/>
      <c r="C18" s="114"/>
      <c r="D18" s="115"/>
      <c r="E18" s="7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7"/>
    </row>
    <row r="19" spans="1:20" ht="39" customHeight="1" thickBot="1" x14ac:dyDescent="0.3">
      <c r="A19" s="113" t="s">
        <v>224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75"/>
      <c r="S19" s="75"/>
      <c r="T19" s="76"/>
    </row>
    <row r="20" spans="1:20" ht="15.75" thickBot="1" x14ac:dyDescent="0.3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5"/>
    </row>
    <row r="21" spans="1:20" ht="15.75" thickBot="1" x14ac:dyDescent="0.3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20" ht="22.5" customHeight="1" thickBot="1" x14ac:dyDescent="0.3">
      <c r="A22" s="116" t="s">
        <v>5</v>
      </c>
      <c r="B22" s="116" t="s">
        <v>112</v>
      </c>
      <c r="C22" s="116" t="s">
        <v>102</v>
      </c>
      <c r="D22" s="116" t="s">
        <v>92</v>
      </c>
      <c r="E22" s="116" t="s">
        <v>93</v>
      </c>
      <c r="F22" s="111" t="s">
        <v>113</v>
      </c>
      <c r="G22" s="112"/>
      <c r="H22" s="111" t="s">
        <v>114</v>
      </c>
      <c r="I22" s="112"/>
      <c r="J22" s="111" t="s">
        <v>115</v>
      </c>
      <c r="K22" s="112"/>
      <c r="L22" s="111" t="s">
        <v>116</v>
      </c>
      <c r="M22" s="112"/>
      <c r="N22" s="111" t="s">
        <v>117</v>
      </c>
      <c r="O22" s="112"/>
      <c r="P22" s="111" t="s">
        <v>118</v>
      </c>
      <c r="Q22" s="112"/>
    </row>
    <row r="23" spans="1:20" ht="27" customHeight="1" thickBot="1" x14ac:dyDescent="0.3">
      <c r="A23" s="117"/>
      <c r="B23" s="117"/>
      <c r="C23" s="117"/>
      <c r="D23" s="117"/>
      <c r="E23" s="117"/>
      <c r="F23" s="74" t="s">
        <v>100</v>
      </c>
      <c r="G23" s="74" t="s">
        <v>101</v>
      </c>
      <c r="H23" s="74" t="s">
        <v>100</v>
      </c>
      <c r="I23" s="74" t="s">
        <v>101</v>
      </c>
      <c r="J23" s="74" t="s">
        <v>100</v>
      </c>
      <c r="K23" s="74" t="s">
        <v>101</v>
      </c>
      <c r="L23" s="74" t="s">
        <v>100</v>
      </c>
      <c r="M23" s="74" t="s">
        <v>101</v>
      </c>
      <c r="N23" s="74" t="s">
        <v>100</v>
      </c>
      <c r="O23" s="74" t="s">
        <v>101</v>
      </c>
      <c r="P23" s="74" t="s">
        <v>100</v>
      </c>
      <c r="Q23" s="74" t="s">
        <v>101</v>
      </c>
    </row>
    <row r="24" spans="1:20" ht="15.75" thickBot="1" x14ac:dyDescent="0.3">
      <c r="A24" s="85">
        <v>1</v>
      </c>
      <c r="B24" s="122" t="s">
        <v>119</v>
      </c>
      <c r="C24" s="123">
        <v>418</v>
      </c>
      <c r="D24" s="124">
        <v>364</v>
      </c>
      <c r="E24" s="125">
        <f t="shared" ref="E24" si="7">D24/C24*100</f>
        <v>87.081339712918663</v>
      </c>
      <c r="F24" s="126">
        <v>0</v>
      </c>
      <c r="G24" s="127">
        <f t="shared" ref="G24" si="8">F24/D24*100</f>
        <v>0</v>
      </c>
      <c r="H24" s="126">
        <v>0</v>
      </c>
      <c r="I24" s="127">
        <f t="shared" ref="I24" si="9">H24/D24*100</f>
        <v>0</v>
      </c>
      <c r="J24" s="126">
        <v>40</v>
      </c>
      <c r="K24" s="127">
        <f t="shared" ref="K24" si="10">J24/D24*100</f>
        <v>10.989010989010989</v>
      </c>
      <c r="L24" s="126">
        <v>319</v>
      </c>
      <c r="M24" s="127">
        <f t="shared" ref="M24" si="11">L24/D24*100</f>
        <v>87.637362637362642</v>
      </c>
      <c r="N24" s="126">
        <v>5</v>
      </c>
      <c r="O24" s="127">
        <f t="shared" ref="O24" si="12">N24/D24*100</f>
        <v>1.3736263736263736</v>
      </c>
      <c r="P24" s="126">
        <v>0</v>
      </c>
      <c r="Q24" s="128">
        <f t="shared" ref="Q24" si="13">P24/D24*100</f>
        <v>0</v>
      </c>
    </row>
  </sheetData>
  <mergeCells count="29">
    <mergeCell ref="A18:D18"/>
    <mergeCell ref="A1:R1"/>
    <mergeCell ref="A2:Q2"/>
    <mergeCell ref="A3:Q3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P4:Q4"/>
    <mergeCell ref="R4:R5"/>
    <mergeCell ref="L22:M22"/>
    <mergeCell ref="N22:O22"/>
    <mergeCell ref="P22:Q22"/>
    <mergeCell ref="A19:Q19"/>
    <mergeCell ref="A20:Q20"/>
    <mergeCell ref="A22:A23"/>
    <mergeCell ref="B22:B23"/>
    <mergeCell ref="C22:C23"/>
    <mergeCell ref="D22:D23"/>
    <mergeCell ref="E22:E23"/>
    <mergeCell ref="F22:G22"/>
    <mergeCell ref="H22:I22"/>
    <mergeCell ref="J22:K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N4" sqref="N4"/>
    </sheetView>
  </sheetViews>
  <sheetFormatPr defaultRowHeight="15" x14ac:dyDescent="0.25"/>
  <cols>
    <col min="2" max="2" width="15.28515625" customWidth="1"/>
    <col min="3" max="3" width="27.140625" bestFit="1" customWidth="1"/>
    <col min="4" max="4" width="11.28515625" bestFit="1" customWidth="1"/>
    <col min="5" max="5" width="11.28515625" customWidth="1"/>
    <col min="6" max="6" width="12" customWidth="1"/>
  </cols>
  <sheetData>
    <row r="1" spans="1:10" x14ac:dyDescent="0.25">
      <c r="B1" s="121" t="s">
        <v>121</v>
      </c>
      <c r="C1" s="121"/>
      <c r="D1" s="121"/>
      <c r="E1" s="121"/>
      <c r="F1" s="121"/>
      <c r="G1" s="121"/>
      <c r="H1" s="121"/>
      <c r="I1" s="121"/>
    </row>
    <row r="2" spans="1:10" ht="15.75" thickBot="1" x14ac:dyDescent="0.3"/>
    <row r="3" spans="1:10" ht="15.75" x14ac:dyDescent="0.25">
      <c r="A3" s="67" t="s">
        <v>5</v>
      </c>
      <c r="B3" s="52" t="s">
        <v>0</v>
      </c>
      <c r="C3" s="55" t="s">
        <v>48</v>
      </c>
      <c r="D3" s="55" t="s">
        <v>49</v>
      </c>
      <c r="E3" s="55" t="s">
        <v>50</v>
      </c>
      <c r="F3" s="61" t="s">
        <v>51</v>
      </c>
      <c r="G3" s="62" t="s">
        <v>53</v>
      </c>
      <c r="H3" s="62" t="s">
        <v>54</v>
      </c>
      <c r="I3" s="63" t="s">
        <v>55</v>
      </c>
      <c r="J3" s="60" t="s">
        <v>2</v>
      </c>
    </row>
    <row r="4" spans="1:10" ht="23.25" customHeight="1" x14ac:dyDescent="0.25">
      <c r="A4" s="66">
        <v>1</v>
      </c>
      <c r="B4" s="98" t="s">
        <v>62</v>
      </c>
      <c r="C4" s="46" t="s">
        <v>225</v>
      </c>
      <c r="D4" s="58" t="s">
        <v>226</v>
      </c>
      <c r="E4" s="58" t="s">
        <v>57</v>
      </c>
      <c r="F4" s="58" t="s">
        <v>17</v>
      </c>
      <c r="G4" s="87">
        <v>8.8000000000000007</v>
      </c>
      <c r="H4" s="1">
        <v>9</v>
      </c>
      <c r="I4" s="1">
        <v>6.5</v>
      </c>
      <c r="J4" s="1">
        <v>24.3</v>
      </c>
    </row>
    <row r="5" spans="1:10" ht="23.25" customHeight="1" x14ac:dyDescent="0.25">
      <c r="A5" s="66">
        <v>2</v>
      </c>
      <c r="B5" s="98" t="s">
        <v>227</v>
      </c>
      <c r="C5" s="46" t="s">
        <v>228</v>
      </c>
      <c r="D5" s="58" t="s">
        <v>229</v>
      </c>
      <c r="E5" s="58" t="s">
        <v>57</v>
      </c>
      <c r="F5" s="58" t="s">
        <v>179</v>
      </c>
      <c r="G5" s="87">
        <v>8.8000000000000007</v>
      </c>
      <c r="H5" s="1">
        <v>9</v>
      </c>
      <c r="I5" s="1">
        <v>6.75</v>
      </c>
      <c r="J5" s="1">
        <v>24.55</v>
      </c>
    </row>
    <row r="6" spans="1:10" ht="23.25" customHeight="1" x14ac:dyDescent="0.25">
      <c r="A6" s="66">
        <v>3</v>
      </c>
      <c r="B6" s="98" t="s">
        <v>165</v>
      </c>
      <c r="C6" s="46" t="s">
        <v>230</v>
      </c>
      <c r="D6" s="58" t="s">
        <v>231</v>
      </c>
      <c r="E6" s="58" t="s">
        <v>59</v>
      </c>
      <c r="F6" s="58" t="s">
        <v>16</v>
      </c>
      <c r="G6" s="87">
        <v>7.8</v>
      </c>
      <c r="H6" s="1">
        <v>9.75</v>
      </c>
      <c r="I6" s="1">
        <v>7</v>
      </c>
      <c r="J6" s="1">
        <v>24.55</v>
      </c>
    </row>
    <row r="7" spans="1:10" ht="23.25" customHeight="1" x14ac:dyDescent="0.25">
      <c r="A7" s="66">
        <v>4</v>
      </c>
      <c r="B7" s="98" t="s">
        <v>232</v>
      </c>
      <c r="C7" s="46" t="s">
        <v>233</v>
      </c>
      <c r="D7" s="58" t="s">
        <v>234</v>
      </c>
      <c r="E7" s="58" t="s">
        <v>59</v>
      </c>
      <c r="F7" s="58" t="s">
        <v>179</v>
      </c>
      <c r="G7" s="87">
        <v>9.1999999999999993</v>
      </c>
      <c r="H7" s="1">
        <v>9</v>
      </c>
      <c r="I7" s="1">
        <v>6.75</v>
      </c>
      <c r="J7" s="1">
        <v>24.95</v>
      </c>
    </row>
    <row r="8" spans="1:10" ht="23.25" customHeight="1" x14ac:dyDescent="0.25">
      <c r="A8" s="66">
        <v>5</v>
      </c>
      <c r="B8" s="98" t="s">
        <v>235</v>
      </c>
      <c r="C8" s="46" t="s">
        <v>236</v>
      </c>
      <c r="D8" s="58" t="s">
        <v>237</v>
      </c>
      <c r="E8" s="58" t="s">
        <v>59</v>
      </c>
      <c r="F8" s="58" t="s">
        <v>179</v>
      </c>
      <c r="G8" s="87">
        <v>8.8000000000000007</v>
      </c>
      <c r="H8" s="1">
        <v>8.25</v>
      </c>
      <c r="I8" s="1">
        <v>7.75</v>
      </c>
      <c r="J8" s="1">
        <v>24.8</v>
      </c>
    </row>
    <row r="9" spans="1:10" ht="23.25" customHeight="1" x14ac:dyDescent="0.25">
      <c r="A9" s="66">
        <v>6</v>
      </c>
      <c r="B9" s="98" t="s">
        <v>238</v>
      </c>
      <c r="C9" s="46" t="s">
        <v>239</v>
      </c>
      <c r="D9" s="58" t="s">
        <v>240</v>
      </c>
      <c r="E9" s="58" t="s">
        <v>57</v>
      </c>
      <c r="F9" s="58" t="s">
        <v>16</v>
      </c>
      <c r="G9" s="87">
        <v>8.8000000000000007</v>
      </c>
      <c r="H9" s="1">
        <v>9.5</v>
      </c>
      <c r="I9" s="1">
        <v>6.25</v>
      </c>
      <c r="J9" s="1">
        <v>24.55</v>
      </c>
    </row>
    <row r="10" spans="1:10" ht="23.25" customHeight="1" x14ac:dyDescent="0.25">
      <c r="A10" s="66">
        <v>7</v>
      </c>
      <c r="B10" s="98" t="s">
        <v>241</v>
      </c>
      <c r="C10" s="46" t="s">
        <v>242</v>
      </c>
      <c r="D10" s="58" t="s">
        <v>243</v>
      </c>
      <c r="E10" s="58" t="s">
        <v>57</v>
      </c>
      <c r="F10" s="58" t="s">
        <v>16</v>
      </c>
      <c r="G10" s="87">
        <v>9.4</v>
      </c>
      <c r="H10" s="1">
        <v>9.5</v>
      </c>
      <c r="I10" s="1">
        <v>6.5</v>
      </c>
      <c r="J10" s="1">
        <v>25.4</v>
      </c>
    </row>
    <row r="11" spans="1:10" ht="23.25" customHeight="1" x14ac:dyDescent="0.25">
      <c r="A11" s="66">
        <v>8</v>
      </c>
      <c r="B11" s="98" t="s">
        <v>244</v>
      </c>
      <c r="C11" s="46" t="s">
        <v>245</v>
      </c>
      <c r="D11" s="58" t="s">
        <v>246</v>
      </c>
      <c r="E11" s="58" t="s">
        <v>57</v>
      </c>
      <c r="F11" s="58" t="s">
        <v>17</v>
      </c>
      <c r="G11" s="87">
        <v>7.8</v>
      </c>
      <c r="H11" s="1">
        <v>9</v>
      </c>
      <c r="I11" s="1">
        <v>7.25</v>
      </c>
      <c r="J11" s="1">
        <v>24.05</v>
      </c>
    </row>
  </sheetData>
  <sortState ref="B4:J20">
    <sortCondition ref="J4:J20"/>
  </sortState>
  <mergeCells count="1">
    <mergeCell ref="B1:I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0" sqref="C10"/>
    </sheetView>
  </sheetViews>
  <sheetFormatPr defaultRowHeight="15" x14ac:dyDescent="0.25"/>
  <cols>
    <col min="1" max="1" width="9.140625" style="99"/>
    <col min="3" max="3" width="37.28515625" customWidth="1"/>
    <col min="4" max="4" width="14.28515625" customWidth="1"/>
    <col min="5" max="5" width="9.28515625" bestFit="1" customWidth="1"/>
    <col min="6" max="6" width="14.85546875" customWidth="1"/>
  </cols>
  <sheetData>
    <row r="1" spans="1:10" x14ac:dyDescent="0.25">
      <c r="A1" s="121" t="s">
        <v>122</v>
      </c>
      <c r="B1" s="121"/>
      <c r="C1" s="121"/>
      <c r="D1" s="121"/>
      <c r="E1" s="121"/>
      <c r="F1" s="121"/>
      <c r="G1" s="121"/>
      <c r="H1" s="121"/>
    </row>
    <row r="2" spans="1:10" ht="15.75" thickBot="1" x14ac:dyDescent="0.3"/>
    <row r="3" spans="1:10" ht="15.75" x14ac:dyDescent="0.25">
      <c r="A3" s="100" t="s">
        <v>5</v>
      </c>
      <c r="B3" s="52" t="s">
        <v>0</v>
      </c>
      <c r="C3" s="62" t="s">
        <v>48</v>
      </c>
      <c r="D3" s="62" t="s">
        <v>49</v>
      </c>
      <c r="E3" s="62" t="s">
        <v>50</v>
      </c>
      <c r="F3" s="65" t="s">
        <v>51</v>
      </c>
      <c r="G3" s="62" t="s">
        <v>53</v>
      </c>
      <c r="H3" s="62" t="s">
        <v>12</v>
      </c>
      <c r="I3" s="63" t="s">
        <v>54</v>
      </c>
      <c r="J3" s="60" t="s">
        <v>2</v>
      </c>
    </row>
    <row r="4" spans="1:10" ht="19.5" customHeight="1" x14ac:dyDescent="0.25">
      <c r="A4" s="68">
        <v>1</v>
      </c>
      <c r="B4" s="98" t="s">
        <v>247</v>
      </c>
      <c r="C4" s="46" t="s">
        <v>248</v>
      </c>
      <c r="D4" s="58" t="s">
        <v>249</v>
      </c>
      <c r="E4" s="58" t="s">
        <v>57</v>
      </c>
      <c r="F4" s="58" t="s">
        <v>179</v>
      </c>
      <c r="G4" s="87">
        <v>9.1999999999999993</v>
      </c>
      <c r="H4" s="1">
        <v>8.4</v>
      </c>
      <c r="I4" s="1">
        <v>8.25</v>
      </c>
      <c r="J4" s="1">
        <v>25.85</v>
      </c>
    </row>
    <row r="5" spans="1:10" ht="19.5" customHeight="1" x14ac:dyDescent="0.25">
      <c r="A5" s="68">
        <v>2</v>
      </c>
      <c r="B5" s="98" t="s">
        <v>250</v>
      </c>
      <c r="C5" s="46" t="s">
        <v>251</v>
      </c>
      <c r="D5" s="58" t="s">
        <v>252</v>
      </c>
      <c r="E5" s="58" t="s">
        <v>59</v>
      </c>
      <c r="F5" s="58" t="s">
        <v>182</v>
      </c>
      <c r="G5" s="87">
        <v>9</v>
      </c>
      <c r="H5" s="1">
        <v>8.4</v>
      </c>
      <c r="I5" s="1">
        <v>8.25</v>
      </c>
      <c r="J5" s="1">
        <v>25.65</v>
      </c>
    </row>
    <row r="6" spans="1:10" ht="19.5" customHeight="1" x14ac:dyDescent="0.25">
      <c r="A6" s="68">
        <v>3</v>
      </c>
      <c r="B6" s="98" t="s">
        <v>253</v>
      </c>
      <c r="C6" s="46" t="s">
        <v>254</v>
      </c>
      <c r="D6" s="58" t="s">
        <v>255</v>
      </c>
      <c r="E6" s="58" t="s">
        <v>59</v>
      </c>
      <c r="F6" s="58" t="s">
        <v>182</v>
      </c>
      <c r="G6" s="87">
        <v>8.4</v>
      </c>
      <c r="H6" s="1">
        <v>8.6</v>
      </c>
      <c r="I6" s="1">
        <v>8</v>
      </c>
      <c r="J6" s="1">
        <v>25</v>
      </c>
    </row>
    <row r="7" spans="1:10" ht="19.5" customHeight="1" x14ac:dyDescent="0.25">
      <c r="A7" s="68">
        <v>4</v>
      </c>
      <c r="B7" s="98" t="s">
        <v>120</v>
      </c>
      <c r="C7" s="46" t="s">
        <v>256</v>
      </c>
      <c r="D7" s="58" t="s">
        <v>257</v>
      </c>
      <c r="E7" s="58" t="s">
        <v>57</v>
      </c>
      <c r="F7" s="58" t="s">
        <v>178</v>
      </c>
      <c r="G7" s="87">
        <v>8.4</v>
      </c>
      <c r="H7" s="1">
        <v>8.4</v>
      </c>
      <c r="I7" s="1">
        <v>8.75</v>
      </c>
      <c r="J7" s="1">
        <v>25.55</v>
      </c>
    </row>
    <row r="8" spans="1:10" ht="19.5" customHeight="1" x14ac:dyDescent="0.25">
      <c r="A8" s="68">
        <v>5</v>
      </c>
      <c r="B8" s="98" t="s">
        <v>258</v>
      </c>
      <c r="C8" s="46" t="s">
        <v>259</v>
      </c>
      <c r="D8" s="58" t="s">
        <v>260</v>
      </c>
      <c r="E8" s="58" t="s">
        <v>57</v>
      </c>
      <c r="F8" s="58" t="s">
        <v>179</v>
      </c>
      <c r="G8" s="87">
        <v>8.8000000000000007</v>
      </c>
      <c r="H8" s="1">
        <v>7.8</v>
      </c>
      <c r="I8" s="1">
        <v>9.25</v>
      </c>
      <c r="J8" s="1">
        <v>25.85</v>
      </c>
    </row>
    <row r="9" spans="1:10" ht="19.5" customHeight="1" x14ac:dyDescent="0.25">
      <c r="A9" s="68">
        <v>6</v>
      </c>
      <c r="B9" s="98" t="s">
        <v>261</v>
      </c>
      <c r="C9" s="46" t="s">
        <v>262</v>
      </c>
      <c r="D9" s="58" t="s">
        <v>263</v>
      </c>
      <c r="E9" s="58" t="s">
        <v>57</v>
      </c>
      <c r="F9" s="58" t="s">
        <v>178</v>
      </c>
      <c r="G9" s="87">
        <v>8.8000000000000007</v>
      </c>
      <c r="H9" s="1">
        <v>7.6</v>
      </c>
      <c r="I9" s="1">
        <v>9.25</v>
      </c>
      <c r="J9" s="1">
        <v>25.65</v>
      </c>
    </row>
    <row r="10" spans="1:10" ht="19.5" customHeight="1" x14ac:dyDescent="0.25">
      <c r="A10" s="68">
        <v>7</v>
      </c>
      <c r="B10" s="98" t="s">
        <v>264</v>
      </c>
      <c r="C10" s="46" t="s">
        <v>265</v>
      </c>
      <c r="D10" s="58" t="s">
        <v>266</v>
      </c>
      <c r="E10" s="58" t="s">
        <v>57</v>
      </c>
      <c r="F10" s="58" t="s">
        <v>178</v>
      </c>
      <c r="G10" s="87">
        <v>8.8000000000000007</v>
      </c>
      <c r="H10" s="1">
        <v>9.1999999999999993</v>
      </c>
      <c r="I10" s="1">
        <v>9.25</v>
      </c>
      <c r="J10" s="1">
        <v>27.25</v>
      </c>
    </row>
    <row r="11" spans="1:10" ht="19.5" customHeight="1" x14ac:dyDescent="0.25">
      <c r="A11" s="68">
        <v>8</v>
      </c>
      <c r="B11" s="98" t="s">
        <v>267</v>
      </c>
      <c r="C11" s="46" t="s">
        <v>268</v>
      </c>
      <c r="D11" s="58" t="s">
        <v>269</v>
      </c>
      <c r="E11" s="58" t="s">
        <v>59</v>
      </c>
      <c r="F11" s="58" t="s">
        <v>178</v>
      </c>
      <c r="G11" s="87">
        <v>9.4</v>
      </c>
      <c r="H11" s="1">
        <v>7.8</v>
      </c>
      <c r="I11" s="1">
        <v>9.25</v>
      </c>
      <c r="J11" s="1">
        <v>26.45</v>
      </c>
    </row>
  </sheetData>
  <sortState ref="A4:J21">
    <sortCondition ref="J4:J21"/>
  </sortState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4" sqref="J4"/>
    </sheetView>
  </sheetViews>
  <sheetFormatPr defaultRowHeight="15" x14ac:dyDescent="0.25"/>
  <cols>
    <col min="1" max="1" width="4.5703125" customWidth="1"/>
    <col min="2" max="2" width="13.7109375" customWidth="1"/>
    <col min="3" max="3" width="28.5703125" customWidth="1"/>
    <col min="4" max="4" width="13.140625" customWidth="1"/>
    <col min="5" max="5" width="10.85546875" customWidth="1"/>
  </cols>
  <sheetData>
    <row r="1" spans="1:10" x14ac:dyDescent="0.25">
      <c r="A1" s="121" t="s">
        <v>70</v>
      </c>
      <c r="B1" s="121"/>
      <c r="C1" s="121"/>
      <c r="D1" s="121"/>
      <c r="E1" s="121"/>
      <c r="F1" s="121"/>
      <c r="G1" s="121"/>
      <c r="H1" s="121"/>
    </row>
    <row r="2" spans="1:10" ht="15.75" thickBot="1" x14ac:dyDescent="0.3"/>
    <row r="3" spans="1:10" ht="15.75" x14ac:dyDescent="0.25">
      <c r="A3" s="64" t="s">
        <v>5</v>
      </c>
      <c r="B3" s="52" t="s">
        <v>0</v>
      </c>
      <c r="C3" s="62" t="s">
        <v>48</v>
      </c>
      <c r="D3" s="62" t="s">
        <v>49</v>
      </c>
      <c r="E3" s="62" t="s">
        <v>50</v>
      </c>
      <c r="F3" s="65" t="s">
        <v>51</v>
      </c>
      <c r="G3" s="62" t="s">
        <v>53</v>
      </c>
      <c r="H3" s="62" t="s">
        <v>55</v>
      </c>
      <c r="I3" s="63" t="s">
        <v>56</v>
      </c>
      <c r="J3" s="56" t="s">
        <v>2</v>
      </c>
    </row>
    <row r="4" spans="1:10" ht="15.75" x14ac:dyDescent="0.25">
      <c r="A4" s="1">
        <v>1</v>
      </c>
      <c r="B4" s="98" t="s">
        <v>270</v>
      </c>
      <c r="C4" s="46" t="s">
        <v>271</v>
      </c>
      <c r="D4" s="58" t="s">
        <v>272</v>
      </c>
      <c r="E4" s="58" t="s">
        <v>57</v>
      </c>
      <c r="F4" s="58" t="s">
        <v>18</v>
      </c>
      <c r="G4" s="87">
        <v>8.8000000000000007</v>
      </c>
      <c r="H4" s="1">
        <v>5.75</v>
      </c>
      <c r="I4" s="1">
        <v>10</v>
      </c>
      <c r="J4" s="1">
        <v>24.55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5" sqref="D15"/>
    </sheetView>
  </sheetViews>
  <sheetFormatPr defaultRowHeight="15" x14ac:dyDescent="0.25"/>
  <cols>
    <col min="3" max="3" width="32.85546875" customWidth="1"/>
    <col min="4" max="4" width="12.85546875" customWidth="1"/>
  </cols>
  <sheetData>
    <row r="1" spans="1:10" ht="15.75" thickBot="1" x14ac:dyDescent="0.3">
      <c r="A1" s="121" t="s">
        <v>90</v>
      </c>
      <c r="B1" s="121"/>
      <c r="C1" s="121"/>
      <c r="D1" s="121"/>
      <c r="E1" s="121"/>
      <c r="F1" s="121"/>
      <c r="G1" s="121"/>
      <c r="H1" s="121"/>
    </row>
    <row r="2" spans="1:10" ht="15.75" x14ac:dyDescent="0.25">
      <c r="A2" s="71" t="s">
        <v>5</v>
      </c>
      <c r="B2" s="52" t="s">
        <v>0</v>
      </c>
      <c r="C2" s="62" t="s">
        <v>48</v>
      </c>
      <c r="D2" s="62" t="s">
        <v>49</v>
      </c>
      <c r="E2" s="62" t="s">
        <v>50</v>
      </c>
      <c r="F2" s="65" t="s">
        <v>51</v>
      </c>
      <c r="G2" s="55" t="s">
        <v>52</v>
      </c>
      <c r="H2" s="56" t="s">
        <v>60</v>
      </c>
      <c r="I2" s="56" t="s">
        <v>61</v>
      </c>
      <c r="J2" s="56" t="s">
        <v>2</v>
      </c>
    </row>
    <row r="3" spans="1:10" ht="15.75" x14ac:dyDescent="0.25">
      <c r="A3" s="70">
        <v>1</v>
      </c>
      <c r="B3" s="47" t="s">
        <v>132</v>
      </c>
      <c r="C3" s="46" t="s">
        <v>133</v>
      </c>
      <c r="D3" s="58" t="s">
        <v>134</v>
      </c>
      <c r="E3" s="58" t="s">
        <v>57</v>
      </c>
      <c r="F3" s="46" t="s">
        <v>21</v>
      </c>
      <c r="G3" s="46">
        <v>7.5</v>
      </c>
      <c r="H3" s="84">
        <v>8.5</v>
      </c>
      <c r="I3" s="84">
        <v>9.25</v>
      </c>
      <c r="J3" s="1">
        <v>25.25</v>
      </c>
    </row>
    <row r="4" spans="1:10" ht="15.75" x14ac:dyDescent="0.25">
      <c r="A4" s="70">
        <v>2</v>
      </c>
      <c r="B4" s="47" t="s">
        <v>135</v>
      </c>
      <c r="C4" s="46" t="s">
        <v>136</v>
      </c>
      <c r="D4" s="58" t="s">
        <v>137</v>
      </c>
      <c r="E4" s="58" t="s">
        <v>59</v>
      </c>
      <c r="F4" s="46" t="s">
        <v>31</v>
      </c>
      <c r="G4" s="46">
        <v>7.5</v>
      </c>
      <c r="H4" s="84">
        <v>9</v>
      </c>
      <c r="I4" s="84">
        <v>8.75</v>
      </c>
      <c r="J4" s="1">
        <v>25.25</v>
      </c>
    </row>
    <row r="5" spans="1:10" ht="15.75" x14ac:dyDescent="0.25">
      <c r="A5" s="70">
        <v>3</v>
      </c>
      <c r="B5" s="47" t="s">
        <v>150</v>
      </c>
      <c r="C5" s="46" t="s">
        <v>151</v>
      </c>
      <c r="D5" s="58" t="s">
        <v>152</v>
      </c>
      <c r="E5" s="58" t="s">
        <v>57</v>
      </c>
      <c r="F5" s="46" t="s">
        <v>21</v>
      </c>
      <c r="G5" s="46">
        <v>7.25</v>
      </c>
      <c r="H5" s="84">
        <v>9</v>
      </c>
      <c r="I5" s="84">
        <v>9</v>
      </c>
      <c r="J5" s="1">
        <v>25.25</v>
      </c>
    </row>
    <row r="6" spans="1:10" ht="15.75" x14ac:dyDescent="0.25">
      <c r="A6" s="70">
        <v>4</v>
      </c>
      <c r="B6" s="47" t="s">
        <v>123</v>
      </c>
      <c r="C6" s="46" t="s">
        <v>124</v>
      </c>
      <c r="D6" s="58" t="s">
        <v>125</v>
      </c>
      <c r="E6" s="58" t="s">
        <v>59</v>
      </c>
      <c r="F6" s="46" t="s">
        <v>31</v>
      </c>
      <c r="G6" s="46">
        <v>7.5</v>
      </c>
      <c r="H6" s="84">
        <v>8.25</v>
      </c>
      <c r="I6" s="84">
        <v>9.75</v>
      </c>
      <c r="J6" s="1">
        <v>25.5</v>
      </c>
    </row>
    <row r="7" spans="1:10" ht="15.75" x14ac:dyDescent="0.25">
      <c r="A7" s="70">
        <v>5</v>
      </c>
      <c r="B7" s="47" t="s">
        <v>129</v>
      </c>
      <c r="C7" s="46" t="s">
        <v>130</v>
      </c>
      <c r="D7" s="58" t="s">
        <v>131</v>
      </c>
      <c r="E7" s="58" t="s">
        <v>57</v>
      </c>
      <c r="F7" s="46" t="s">
        <v>21</v>
      </c>
      <c r="G7" s="46">
        <v>7.5</v>
      </c>
      <c r="H7" s="84">
        <v>8.25</v>
      </c>
      <c r="I7" s="84">
        <v>9.75</v>
      </c>
      <c r="J7" s="1">
        <v>25.5</v>
      </c>
    </row>
    <row r="8" spans="1:10" ht="15.75" x14ac:dyDescent="0.25">
      <c r="A8" s="70">
        <v>6</v>
      </c>
      <c r="B8" s="47" t="s">
        <v>153</v>
      </c>
      <c r="C8" s="46" t="s">
        <v>154</v>
      </c>
      <c r="D8" s="58" t="s">
        <v>155</v>
      </c>
      <c r="E8" s="58" t="s">
        <v>57</v>
      </c>
      <c r="F8" s="46" t="s">
        <v>21</v>
      </c>
      <c r="G8" s="46">
        <v>7.25</v>
      </c>
      <c r="H8" s="84">
        <v>9.25</v>
      </c>
      <c r="I8" s="84">
        <v>9.25</v>
      </c>
      <c r="J8" s="1">
        <v>25.75</v>
      </c>
    </row>
    <row r="9" spans="1:10" ht="15.75" x14ac:dyDescent="0.25">
      <c r="A9" s="70">
        <v>7</v>
      </c>
      <c r="B9" s="47" t="s">
        <v>126</v>
      </c>
      <c r="C9" s="46" t="s">
        <v>127</v>
      </c>
      <c r="D9" s="58" t="s">
        <v>128</v>
      </c>
      <c r="E9" s="58" t="s">
        <v>59</v>
      </c>
      <c r="F9" s="46" t="s">
        <v>21</v>
      </c>
      <c r="G9" s="46">
        <v>7.25</v>
      </c>
      <c r="H9" s="84">
        <v>9.25</v>
      </c>
      <c r="I9" s="84">
        <v>9.5</v>
      </c>
      <c r="J9" s="1">
        <v>26</v>
      </c>
    </row>
    <row r="10" spans="1:10" ht="15.75" x14ac:dyDescent="0.25">
      <c r="A10" s="70">
        <v>8</v>
      </c>
      <c r="B10" s="47" t="s">
        <v>141</v>
      </c>
      <c r="C10" s="46" t="s">
        <v>142</v>
      </c>
      <c r="D10" s="58" t="s">
        <v>143</v>
      </c>
      <c r="E10" s="58" t="s">
        <v>57</v>
      </c>
      <c r="F10" s="46" t="s">
        <v>21</v>
      </c>
      <c r="G10" s="46">
        <v>7.25</v>
      </c>
      <c r="H10" s="84">
        <v>9.75</v>
      </c>
      <c r="I10" s="84">
        <v>9</v>
      </c>
      <c r="J10" s="1">
        <v>26</v>
      </c>
    </row>
    <row r="11" spans="1:10" ht="15.75" x14ac:dyDescent="0.25">
      <c r="A11" s="70">
        <v>9</v>
      </c>
      <c r="B11" s="47" t="s">
        <v>147</v>
      </c>
      <c r="C11" s="46" t="s">
        <v>148</v>
      </c>
      <c r="D11" s="58" t="s">
        <v>149</v>
      </c>
      <c r="E11" s="58" t="s">
        <v>59</v>
      </c>
      <c r="F11" s="46" t="s">
        <v>31</v>
      </c>
      <c r="G11" s="46">
        <v>7.75</v>
      </c>
      <c r="H11" s="84">
        <v>8.75</v>
      </c>
      <c r="I11" s="84">
        <v>9.5</v>
      </c>
      <c r="J11" s="1">
        <v>26</v>
      </c>
    </row>
    <row r="12" spans="1:10" ht="15.75" x14ac:dyDescent="0.25">
      <c r="A12" s="70">
        <v>10</v>
      </c>
      <c r="B12" s="47" t="s">
        <v>138</v>
      </c>
      <c r="C12" s="46" t="s">
        <v>139</v>
      </c>
      <c r="D12" s="58" t="s">
        <v>140</v>
      </c>
      <c r="E12" s="58" t="s">
        <v>57</v>
      </c>
      <c r="F12" s="46" t="s">
        <v>21</v>
      </c>
      <c r="G12" s="46">
        <v>7.25</v>
      </c>
      <c r="H12" s="84">
        <v>10</v>
      </c>
      <c r="I12" s="84">
        <v>9</v>
      </c>
      <c r="J12" s="1">
        <v>26.25</v>
      </c>
    </row>
    <row r="13" spans="1:10" ht="15.75" x14ac:dyDescent="0.25">
      <c r="A13" s="70">
        <v>11</v>
      </c>
      <c r="B13" s="47" t="s">
        <v>144</v>
      </c>
      <c r="C13" s="46" t="s">
        <v>145</v>
      </c>
      <c r="D13" s="58" t="s">
        <v>146</v>
      </c>
      <c r="E13" s="58" t="s">
        <v>57</v>
      </c>
      <c r="F13" s="46" t="s">
        <v>21</v>
      </c>
      <c r="G13" s="46">
        <v>8.5</v>
      </c>
      <c r="H13" s="84">
        <v>9.5</v>
      </c>
      <c r="I13" s="84">
        <v>8.75</v>
      </c>
      <c r="J13" s="1">
        <v>26.75</v>
      </c>
    </row>
  </sheetData>
  <sortState ref="A3:J13">
    <sortCondition ref="J3"/>
  </sortState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A16"/>
    </sheetView>
  </sheetViews>
  <sheetFormatPr defaultRowHeight="15" x14ac:dyDescent="0.25"/>
  <cols>
    <col min="3" max="3" width="33.140625" customWidth="1"/>
    <col min="4" max="4" width="12.28515625" customWidth="1"/>
    <col min="5" max="5" width="11.5703125" customWidth="1"/>
    <col min="6" max="6" width="15.140625" customWidth="1"/>
  </cols>
  <sheetData>
    <row r="1" spans="1:10" x14ac:dyDescent="0.25">
      <c r="A1" s="121" t="s">
        <v>89</v>
      </c>
      <c r="B1" s="121"/>
      <c r="C1" s="121"/>
      <c r="D1" s="121"/>
      <c r="E1" s="121"/>
      <c r="F1" s="121"/>
      <c r="G1" s="121"/>
      <c r="H1" s="121"/>
    </row>
    <row r="2" spans="1:10" ht="15.75" x14ac:dyDescent="0.25">
      <c r="A2" s="69" t="s">
        <v>5</v>
      </c>
      <c r="B2" s="61" t="s">
        <v>0</v>
      </c>
      <c r="C2" s="55" t="s">
        <v>48</v>
      </c>
      <c r="D2" s="55" t="s">
        <v>49</v>
      </c>
      <c r="E2" s="55" t="s">
        <v>50</v>
      </c>
      <c r="F2" s="61" t="s">
        <v>51</v>
      </c>
      <c r="G2" s="55" t="s">
        <v>52</v>
      </c>
      <c r="H2" s="55" t="s">
        <v>53</v>
      </c>
      <c r="I2" s="55" t="s">
        <v>12</v>
      </c>
      <c r="J2" s="56" t="s">
        <v>2</v>
      </c>
    </row>
    <row r="3" spans="1:10" ht="15.75" x14ac:dyDescent="0.25">
      <c r="A3" s="70">
        <v>1</v>
      </c>
      <c r="B3" s="47" t="s">
        <v>71</v>
      </c>
      <c r="C3" s="46" t="s">
        <v>72</v>
      </c>
      <c r="D3" s="58" t="s">
        <v>73</v>
      </c>
      <c r="E3" s="58" t="s">
        <v>57</v>
      </c>
      <c r="F3" s="59" t="s">
        <v>22</v>
      </c>
      <c r="G3" s="59">
        <v>8</v>
      </c>
      <c r="H3" s="83">
        <v>7.2</v>
      </c>
      <c r="I3" s="83">
        <v>8.8000000000000007</v>
      </c>
      <c r="J3">
        <v>24</v>
      </c>
    </row>
    <row r="4" spans="1:10" ht="15.75" x14ac:dyDescent="0.25">
      <c r="A4" s="70">
        <v>2</v>
      </c>
      <c r="B4" s="47" t="s">
        <v>67</v>
      </c>
      <c r="C4" s="46" t="s">
        <v>68</v>
      </c>
      <c r="D4" s="58" t="s">
        <v>69</v>
      </c>
      <c r="E4" s="58" t="s">
        <v>57</v>
      </c>
      <c r="F4" s="59" t="s">
        <v>22</v>
      </c>
      <c r="G4" s="59">
        <v>6.25</v>
      </c>
      <c r="H4" s="83">
        <v>8.6</v>
      </c>
      <c r="I4" s="83">
        <v>9.1999999999999993</v>
      </c>
      <c r="J4">
        <v>24.049999999999997</v>
      </c>
    </row>
    <row r="5" spans="1:10" ht="15.75" x14ac:dyDescent="0.25">
      <c r="A5" s="70">
        <v>3</v>
      </c>
      <c r="B5" s="47" t="s">
        <v>80</v>
      </c>
      <c r="C5" s="46" t="s">
        <v>81</v>
      </c>
      <c r="D5" s="58" t="s">
        <v>82</v>
      </c>
      <c r="E5" s="58" t="s">
        <v>57</v>
      </c>
      <c r="F5" s="59" t="s">
        <v>20</v>
      </c>
      <c r="G5" s="59">
        <v>8.25</v>
      </c>
      <c r="H5" s="83">
        <v>7.8</v>
      </c>
      <c r="I5" s="83">
        <v>8</v>
      </c>
      <c r="J5">
        <v>24.05</v>
      </c>
    </row>
    <row r="6" spans="1:10" ht="15.75" x14ac:dyDescent="0.25">
      <c r="A6" s="70">
        <v>4</v>
      </c>
      <c r="B6" s="47" t="s">
        <v>64</v>
      </c>
      <c r="C6" s="46" t="s">
        <v>65</v>
      </c>
      <c r="D6" s="58" t="s">
        <v>66</v>
      </c>
      <c r="E6" s="58" t="s">
        <v>59</v>
      </c>
      <c r="F6" s="59" t="s">
        <v>17</v>
      </c>
      <c r="G6" s="59">
        <v>7.75</v>
      </c>
      <c r="H6" s="83">
        <v>9</v>
      </c>
      <c r="I6" s="83">
        <v>7.4</v>
      </c>
      <c r="J6">
        <v>24.15</v>
      </c>
    </row>
    <row r="7" spans="1:10" ht="15.75" x14ac:dyDescent="0.25">
      <c r="A7" s="70">
        <v>5</v>
      </c>
      <c r="B7" s="47" t="s">
        <v>159</v>
      </c>
      <c r="C7" s="46" t="s">
        <v>160</v>
      </c>
      <c r="D7" s="58" t="s">
        <v>161</v>
      </c>
      <c r="E7" s="58" t="s">
        <v>57</v>
      </c>
      <c r="F7" s="59" t="s">
        <v>22</v>
      </c>
      <c r="G7" s="59">
        <v>8</v>
      </c>
      <c r="H7" s="83">
        <v>7.8</v>
      </c>
      <c r="I7" s="83">
        <v>8.4</v>
      </c>
      <c r="J7">
        <v>24.200000000000003</v>
      </c>
    </row>
    <row r="8" spans="1:10" ht="15.75" x14ac:dyDescent="0.25">
      <c r="A8" s="70">
        <v>6</v>
      </c>
      <c r="B8" s="47" t="s">
        <v>83</v>
      </c>
      <c r="C8" s="46" t="s">
        <v>84</v>
      </c>
      <c r="D8" s="58" t="s">
        <v>85</v>
      </c>
      <c r="E8" s="58" t="s">
        <v>57</v>
      </c>
      <c r="F8" s="59" t="s">
        <v>22</v>
      </c>
      <c r="G8" s="59">
        <v>8</v>
      </c>
      <c r="H8" s="83">
        <v>6.8</v>
      </c>
      <c r="I8" s="83">
        <v>9.4</v>
      </c>
      <c r="J8">
        <v>24.200000000000003</v>
      </c>
    </row>
    <row r="9" spans="1:10" ht="15.75" x14ac:dyDescent="0.25">
      <c r="A9" s="70">
        <v>7</v>
      </c>
      <c r="B9" s="47" t="s">
        <v>171</v>
      </c>
      <c r="C9" s="46" t="s">
        <v>172</v>
      </c>
      <c r="D9" s="58" t="s">
        <v>63</v>
      </c>
      <c r="E9" s="58" t="s">
        <v>57</v>
      </c>
      <c r="F9" s="59" t="s">
        <v>22</v>
      </c>
      <c r="G9" s="59">
        <v>8</v>
      </c>
      <c r="H9" s="83">
        <v>7.4</v>
      </c>
      <c r="I9" s="83">
        <v>8.8000000000000007</v>
      </c>
      <c r="J9">
        <v>24.200000000000003</v>
      </c>
    </row>
    <row r="10" spans="1:10" ht="15.75" x14ac:dyDescent="0.25">
      <c r="A10" s="70">
        <v>8</v>
      </c>
      <c r="B10" s="47" t="s">
        <v>77</v>
      </c>
      <c r="C10" s="46" t="s">
        <v>78</v>
      </c>
      <c r="D10" s="58" t="s">
        <v>79</v>
      </c>
      <c r="E10" s="58" t="s">
        <v>57</v>
      </c>
      <c r="F10" s="59" t="s">
        <v>22</v>
      </c>
      <c r="G10" s="59">
        <v>7.5</v>
      </c>
      <c r="H10" s="83">
        <v>8.1999999999999993</v>
      </c>
      <c r="I10" s="83">
        <v>8.6</v>
      </c>
      <c r="J10">
        <v>24.299999999999997</v>
      </c>
    </row>
    <row r="11" spans="1:10" ht="15.75" x14ac:dyDescent="0.25">
      <c r="A11" s="70">
        <v>9</v>
      </c>
      <c r="B11" s="47" t="s">
        <v>162</v>
      </c>
      <c r="C11" s="46" t="s">
        <v>163</v>
      </c>
      <c r="D11" s="58" t="s">
        <v>164</v>
      </c>
      <c r="E11" s="58" t="s">
        <v>57</v>
      </c>
      <c r="F11" s="59" t="s">
        <v>22</v>
      </c>
      <c r="G11" s="59">
        <v>8</v>
      </c>
      <c r="H11" s="83">
        <v>7.4</v>
      </c>
      <c r="I11" s="83">
        <v>9</v>
      </c>
      <c r="J11">
        <v>24.4</v>
      </c>
    </row>
    <row r="12" spans="1:10" ht="15.75" x14ac:dyDescent="0.25">
      <c r="A12" s="70">
        <v>10</v>
      </c>
      <c r="B12" s="47" t="s">
        <v>156</v>
      </c>
      <c r="C12" s="46" t="s">
        <v>157</v>
      </c>
      <c r="D12" s="58" t="s">
        <v>158</v>
      </c>
      <c r="E12" s="58" t="s">
        <v>59</v>
      </c>
      <c r="F12" s="59" t="s">
        <v>22</v>
      </c>
      <c r="G12" s="59">
        <v>7.5</v>
      </c>
      <c r="H12" s="83">
        <v>8.6</v>
      </c>
      <c r="I12" s="83">
        <v>8.4</v>
      </c>
      <c r="J12">
        <v>24.5</v>
      </c>
    </row>
    <row r="13" spans="1:10" ht="15.75" x14ac:dyDescent="0.25">
      <c r="A13" s="70">
        <v>11</v>
      </c>
      <c r="B13" s="47" t="s">
        <v>165</v>
      </c>
      <c r="C13" s="46" t="s">
        <v>166</v>
      </c>
      <c r="D13" s="58" t="s">
        <v>167</v>
      </c>
      <c r="E13" s="58" t="s">
        <v>57</v>
      </c>
      <c r="F13" s="59" t="s">
        <v>22</v>
      </c>
      <c r="G13" s="59">
        <v>7.75</v>
      </c>
      <c r="H13" s="83">
        <v>7.8</v>
      </c>
      <c r="I13" s="83">
        <v>9</v>
      </c>
      <c r="J13">
        <v>24.55</v>
      </c>
    </row>
    <row r="14" spans="1:10" ht="15.75" x14ac:dyDescent="0.25">
      <c r="A14" s="70">
        <v>12</v>
      </c>
      <c r="B14" s="47" t="s">
        <v>86</v>
      </c>
      <c r="C14" s="46" t="s">
        <v>87</v>
      </c>
      <c r="D14" s="58" t="s">
        <v>88</v>
      </c>
      <c r="E14" s="58" t="s">
        <v>57</v>
      </c>
      <c r="F14" s="59" t="s">
        <v>22</v>
      </c>
      <c r="G14" s="59">
        <v>8</v>
      </c>
      <c r="H14" s="83">
        <v>7.4</v>
      </c>
      <c r="I14" s="83">
        <v>9.1999999999999993</v>
      </c>
      <c r="J14">
        <v>24.6</v>
      </c>
    </row>
    <row r="15" spans="1:10" ht="15.75" x14ac:dyDescent="0.25">
      <c r="A15" s="70">
        <v>13</v>
      </c>
      <c r="B15" s="47" t="s">
        <v>74</v>
      </c>
      <c r="C15" s="46" t="s">
        <v>75</v>
      </c>
      <c r="D15" s="58" t="s">
        <v>76</v>
      </c>
      <c r="E15" s="58" t="s">
        <v>57</v>
      </c>
      <c r="F15" s="59" t="s">
        <v>22</v>
      </c>
      <c r="G15" s="59">
        <v>8</v>
      </c>
      <c r="H15" s="83">
        <v>8</v>
      </c>
      <c r="I15" s="83">
        <v>9</v>
      </c>
      <c r="J15">
        <v>25</v>
      </c>
    </row>
    <row r="16" spans="1:10" ht="15.75" x14ac:dyDescent="0.25">
      <c r="A16" s="70">
        <v>14</v>
      </c>
      <c r="B16" s="47" t="s">
        <v>168</v>
      </c>
      <c r="C16" s="46" t="s">
        <v>169</v>
      </c>
      <c r="D16" s="58" t="s">
        <v>170</v>
      </c>
      <c r="E16" s="58" t="s">
        <v>57</v>
      </c>
      <c r="F16" s="59" t="s">
        <v>22</v>
      </c>
      <c r="G16" s="59">
        <v>7.5</v>
      </c>
      <c r="H16" s="83">
        <v>8.8000000000000007</v>
      </c>
      <c r="I16" s="83">
        <v>9.4</v>
      </c>
      <c r="J16">
        <v>25.700000000000003</v>
      </c>
    </row>
  </sheetData>
  <sortState ref="A3:J16">
    <sortCondition ref="J1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DIEM CAO NHAT - THAP NHAT</vt:lpstr>
      <vt:lpstr>TK THEO MON</vt:lpstr>
      <vt:lpstr>TOAN TRUONG</vt:lpstr>
      <vt:lpstr>KA</vt:lpstr>
      <vt:lpstr>KA1</vt:lpstr>
      <vt:lpstr>KB</vt:lpstr>
      <vt:lpstr>KC</vt:lpstr>
      <vt:lpstr>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2017-12-21T16:21:31Z</dcterms:created>
  <dcterms:modified xsi:type="dcterms:W3CDTF">2020-01-15T13:51:35Z</dcterms:modified>
</cp:coreProperties>
</file>